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10RN25\DCE 10RN25\PIECES FINANCIERES\"/>
    </mc:Choice>
  </mc:AlternateContent>
  <bookViews>
    <workbookView xWindow="0" yWindow="0" windowWidth="16457" windowHeight="6454"/>
  </bookViews>
  <sheets>
    <sheet name="BPU_Page de garde" sheetId="4" r:id="rId1"/>
    <sheet name="BPU_F1_F2_F3" sheetId="5" r:id="rId2"/>
    <sheet name="BPU_Correc" sheetId="8" r:id="rId3"/>
    <sheet name="BPU_Correctif" sheetId="6" r:id="rId4"/>
    <sheet name="Sous-détail F2 " sheetId="9"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9" l="1"/>
  <c r="B17" i="9"/>
  <c r="B9" i="9"/>
  <c r="C25" i="9" s="1"/>
  <c r="A1" i="9"/>
  <c r="F87" i="8" l="1"/>
  <c r="F89" i="8"/>
  <c r="F86" i="8"/>
  <c r="F67" i="8"/>
  <c r="F5" i="8"/>
  <c r="A1" i="8"/>
  <c r="A1" i="6" l="1"/>
  <c r="A1" i="5" l="1"/>
</calcChain>
</file>

<file path=xl/sharedStrings.xml><?xml version="1.0" encoding="utf-8"?>
<sst xmlns="http://schemas.openxmlformats.org/spreadsheetml/2006/main" count="379" uniqueCount="262">
  <si>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</si>
  <si>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</si>
  <si>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</si>
  <si>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</si>
  <si>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</si>
  <si>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</si>
  <si>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</si>
  <si>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</si>
  <si>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</si>
  <si>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</si>
  <si>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</si>
  <si>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u</t>
  </si>
  <si>
    <t>Prix unitaire
(€ HT)</t>
  </si>
  <si>
    <t>heure</t>
  </si>
  <si>
    <t>*** pour les sites listés à l’article 3.1.2.1 du CCAP et si le titulaire ne réalise pas, en même temps une prestation de maintenance préventive</t>
  </si>
  <si>
    <t>Indemnité de déplacement ***</t>
  </si>
  <si>
    <t>ID</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</si>
  <si>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</si>
  <si>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</si>
  <si>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</si>
  <si>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</si>
  <si>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</si>
  <si>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</si>
  <si>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</si>
  <si>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A/ Opérations d’exploitation et de maintenance préventive</t>
  </si>
  <si>
    <t>C/ Assistance à la personne publique</t>
  </si>
  <si>
    <t>Total</t>
  </si>
  <si>
    <t>Assistance</t>
  </si>
  <si>
    <t>Montant F2 annuel *</t>
  </si>
  <si>
    <t>(*) Montant à reporter dans l'onglet "BPU_F1_F2_F3"</t>
  </si>
  <si>
    <t xml:space="preserve">Tri, enlèvement, traitement et récolement des déchets </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</si>
  <si>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</si>
  <si>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Désenfumage</t>
  </si>
  <si>
    <t xml:space="preserve">Elaboration du plan de GROS ENTRETIEN RENOUVELLEMENT sur 10 ans </t>
  </si>
  <si>
    <t>Actualisation du plan de GROS ENTRETIEN RENOUVELLEMENT sur 10 ans</t>
  </si>
  <si>
    <t>Bons de commande ponctuels : Prestations de maintenance corrective lorsque le prix total des fournitures et des pièces nécessaires à la réparation est strictement supérieur à 500 euros HT en prix sec</t>
  </si>
  <si>
    <t>DEP</t>
  </si>
  <si>
    <t>Déplacement d'un ingénieur pour la maintenance de niveau 4</t>
  </si>
  <si>
    <t>/jour</t>
  </si>
  <si>
    <t>B/ Opérations de maintenance corrective (pièces &lt; à 500 € HT)</t>
  </si>
  <si>
    <t>N° prix</t>
  </si>
  <si>
    <t>Désignation des prestations</t>
  </si>
  <si>
    <t>PU HT</t>
  </si>
  <si>
    <t>Q</t>
  </si>
  <si>
    <t>Total HT</t>
  </si>
  <si>
    <t>Détecteur thermovélocimétrique + raccordements + essais</t>
  </si>
  <si>
    <t>Reconditionnement d'une bouteille de FM 200</t>
  </si>
  <si>
    <t>Bouteille de FM 200</t>
  </si>
  <si>
    <t>Réalisation de cadre support de plans (autres que ceux mentionnés dans le forfait préventif) à afficher dans bâtiment selon réglementation en vigueur</t>
  </si>
  <si>
    <t>Total HT partie B</t>
  </si>
  <si>
    <r>
      <t>Montant Total HT (</t>
    </r>
    <r>
      <rPr>
        <b/>
        <sz val="10"/>
        <rFont val="Marianne"/>
        <family val="3"/>
      </rPr>
      <t>A + B</t>
    </r>
    <r>
      <rPr>
        <sz val="10"/>
        <rFont val="Marianne"/>
        <family val="3"/>
      </rPr>
      <t>)</t>
    </r>
  </si>
  <si>
    <r>
      <t>Houv</t>
    </r>
    <r>
      <rPr>
        <vertAlign val="subscript"/>
        <sz val="11"/>
        <rFont val="Marianne"/>
        <family val="3"/>
      </rPr>
      <t>HO</t>
    </r>
  </si>
  <si>
    <r>
      <t>Houv</t>
    </r>
    <r>
      <rPr>
        <vertAlign val="subscript"/>
        <sz val="11"/>
        <rFont val="Marianne"/>
        <family val="3"/>
      </rPr>
      <t>HNO</t>
    </r>
  </si>
  <si>
    <r>
      <t>Hing</t>
    </r>
    <r>
      <rPr>
        <vertAlign val="subscript"/>
        <sz val="11"/>
        <rFont val="Marianne"/>
        <family val="3"/>
      </rPr>
      <t>HO</t>
    </r>
  </si>
  <si>
    <r>
      <t>Hing</t>
    </r>
    <r>
      <rPr>
        <vertAlign val="subscript"/>
        <sz val="11"/>
        <rFont val="Marianne"/>
        <family val="3"/>
      </rPr>
      <t>HNO</t>
    </r>
  </si>
  <si>
    <r>
      <rPr>
        <b/>
        <sz val="10"/>
        <rFont val="Marianne"/>
        <family val="3"/>
      </rPr>
      <t>B</t>
    </r>
    <r>
      <rPr>
        <sz val="10"/>
        <rFont val="Marianne"/>
        <family val="3"/>
      </rPr>
      <t>: Partie Prestations corrective</t>
    </r>
  </si>
  <si>
    <t>Tous les site de la RUN</t>
  </si>
  <si>
    <t>Tous les sites de la RUN</t>
  </si>
  <si>
    <t>MAINTENANCE PREVENTIVE ET CORRECTIVE DES SYSTEMES DE DETECTION INCENDIE DE LA BASE DE DEFENSE DES FAZSOI
Départements concerné                                                                   Lot n°01: Réunion (974)</t>
  </si>
  <si>
    <t>Désemfumage systéme à treuil</t>
  </si>
  <si>
    <t>Fusible</t>
  </si>
  <si>
    <t>Cartouche CO2</t>
  </si>
  <si>
    <t>unité</t>
  </si>
  <si>
    <t>Détection incendie</t>
  </si>
  <si>
    <t>DI 1</t>
  </si>
  <si>
    <t>Centrale d'alarme incendie de type 1 + raccordements + essais</t>
  </si>
  <si>
    <t>DI 2</t>
  </si>
  <si>
    <t>Centrale d'alarme incendie de type 2a + raccordements + essais</t>
  </si>
  <si>
    <t>DI 3</t>
  </si>
  <si>
    <t>Centrale d'alarme incendie de type 2b + raccordements + essais</t>
  </si>
  <si>
    <t>DI 4</t>
  </si>
  <si>
    <t>Centrale d'alarme incendie de type 3 + raccordements + essais</t>
  </si>
  <si>
    <t>DI 5</t>
  </si>
  <si>
    <t>Centrale d'alarme incendie de type 4 + raccordements + essais</t>
  </si>
  <si>
    <t>DI 6</t>
  </si>
  <si>
    <t>Batterie des centrales 12 V 1,2Ah</t>
  </si>
  <si>
    <t>DI 7</t>
  </si>
  <si>
    <t>Batterie des centrales 12 V 2,1Ah</t>
  </si>
  <si>
    <t>DI 8</t>
  </si>
  <si>
    <t>Batterie des centrales 12 V 3,2Ah</t>
  </si>
  <si>
    <t>DI 9</t>
  </si>
  <si>
    <t>Batterie des centrales 12 V 4Ah</t>
  </si>
  <si>
    <t>DI 10</t>
  </si>
  <si>
    <t>Batterie des centrales 12 V 7Ah</t>
  </si>
  <si>
    <t>DI 11</t>
  </si>
  <si>
    <t>Batterie des centrales 12 V 12Ah</t>
  </si>
  <si>
    <t>DI 12</t>
  </si>
  <si>
    <t>Batterie des centrales 12 V 17Ah</t>
  </si>
  <si>
    <t>DI 13</t>
  </si>
  <si>
    <t>Batterie des centrales 12 V 24Ah</t>
  </si>
  <si>
    <t>DI 14</t>
  </si>
  <si>
    <t>Batterie des centrales 12 V 38Ah</t>
  </si>
  <si>
    <t>DI 15</t>
  </si>
  <si>
    <t>Déclencheur manuel rouge + raccordements + essais</t>
  </si>
  <si>
    <t>DI 16</t>
  </si>
  <si>
    <t>Déclencheur manuel jaune (Désenfumage)+ raccordements + essais</t>
  </si>
  <si>
    <t>DI 17</t>
  </si>
  <si>
    <t>Déclencheur manuel jaune(Arret d'urgence) + raccordements + essais</t>
  </si>
  <si>
    <t>DI 18</t>
  </si>
  <si>
    <t>Déclencheur manuel vert (Demande d'ouverture) + raccordements + essais</t>
  </si>
  <si>
    <t>DI 19</t>
  </si>
  <si>
    <t>Déclencheur manuel vert (Sans Volet de protection)+ raccordements + essais</t>
  </si>
  <si>
    <t>DI 20</t>
  </si>
  <si>
    <t>Boite de dérivation résistante au feu</t>
  </si>
  <si>
    <t>DI 21</t>
  </si>
  <si>
    <t>Détecteur optique de fumée filaire + raccordements + essais</t>
  </si>
  <si>
    <t>DI 22</t>
  </si>
  <si>
    <t>Détecteur thermique fumée filaire + raccordements + essais</t>
  </si>
  <si>
    <t>DI 23</t>
  </si>
  <si>
    <t>Détecteur de fumée filaire + raccordements + essais</t>
  </si>
  <si>
    <t>DI 24</t>
  </si>
  <si>
    <t>DI 25</t>
  </si>
  <si>
    <t>Diffuseur sonore + raccordements + essais</t>
  </si>
  <si>
    <t>DI 26</t>
  </si>
  <si>
    <t>Diffuseur flash lumineux  + raccordements + essais</t>
  </si>
  <si>
    <t>DI 27</t>
  </si>
  <si>
    <t>Diffuseur sonore et flash lumineux  + raccordements + essais</t>
  </si>
  <si>
    <t>DI 28</t>
  </si>
  <si>
    <t>Ventouse 24V 200N avec Inter et contre plauqe Sécurité porte coupe feu + raccordements + essais</t>
  </si>
  <si>
    <t>DI 29</t>
  </si>
  <si>
    <t>Boite à clés sous verre dormant</t>
  </si>
  <si>
    <t>DI 30</t>
  </si>
  <si>
    <t>BAES</t>
  </si>
  <si>
    <t>DI 31</t>
  </si>
  <si>
    <t>BAEH</t>
  </si>
  <si>
    <t>DI 32</t>
  </si>
  <si>
    <t>DI 33</t>
  </si>
  <si>
    <t>DI 34</t>
  </si>
  <si>
    <t>DI 35</t>
  </si>
  <si>
    <t>DI 36</t>
  </si>
  <si>
    <t>DI 37</t>
  </si>
  <si>
    <t>DI 38</t>
  </si>
  <si>
    <t>Systéme d'extinction automatique incendie</t>
  </si>
  <si>
    <t>SEAI 1</t>
  </si>
  <si>
    <t>Boitier de Systéme de détection incendie (SDI)</t>
  </si>
  <si>
    <t>SEAI 2</t>
  </si>
  <si>
    <t>Boitier Equipement de contrôle et de signalisation (ECS)</t>
  </si>
  <si>
    <t>SEAI 3</t>
  </si>
  <si>
    <t>Tableau decontrôle et de signalsiation (E.C.S) 3 ou 6 zones de détection</t>
  </si>
  <si>
    <t>SEAI 4</t>
  </si>
  <si>
    <t>Tableau decontrôle et de signalsiation (E.C.S) 1 zone de détection</t>
  </si>
  <si>
    <t>SEAI 5</t>
  </si>
  <si>
    <t>DAI Z1 Détecteur Automatique d'Incendie Zone 1</t>
  </si>
  <si>
    <t>SEAI 6</t>
  </si>
  <si>
    <t>DAI Z2 Détecteur Automatique D'Incendie Zone 2</t>
  </si>
  <si>
    <t>SEAI 7</t>
  </si>
  <si>
    <t xml:space="preserve">DASF ( Dispositif sonore d'alarme Feu ) </t>
  </si>
  <si>
    <t>SEAI 8</t>
  </si>
  <si>
    <t>DEVD (Déclencher Electrique de Vanne de Décharge d'agent extincteur</t>
  </si>
  <si>
    <t>SEAI 9</t>
  </si>
  <si>
    <t>DME ( Déclencheur Manuel Electrique) Jaune</t>
  </si>
  <si>
    <t>SEAI 10</t>
  </si>
  <si>
    <t>DME ( Déclencheur Manuel Electrique) vert</t>
  </si>
  <si>
    <t>SEAI 11</t>
  </si>
  <si>
    <t>DAVEI ( Dispositif d'Alarme Visuelle "Entrée Interdite"</t>
  </si>
  <si>
    <t>SEAI 12</t>
  </si>
  <si>
    <t>DAVEVI ( Dispositif d'Alarme Visuelle "Evacuation Immédiate"</t>
  </si>
  <si>
    <t>SEAI 13</t>
  </si>
  <si>
    <t>SEAI 14</t>
  </si>
  <si>
    <t>SEAI 15</t>
  </si>
  <si>
    <t>Vanne régulé</t>
  </si>
  <si>
    <t>SEAI 16</t>
  </si>
  <si>
    <t>Buses</t>
  </si>
  <si>
    <t>Signalétique</t>
  </si>
  <si>
    <t>S1</t>
  </si>
  <si>
    <t>Pictogramme Point d'alarme</t>
  </si>
  <si>
    <t>S2</t>
  </si>
  <si>
    <t>Pictogramme téléphone</t>
  </si>
  <si>
    <t>S3</t>
  </si>
  <si>
    <t>Pictogramme avertisseur sonore</t>
  </si>
  <si>
    <t>S4</t>
  </si>
  <si>
    <t>Pictogramme brise glace</t>
  </si>
  <si>
    <t>S5</t>
  </si>
  <si>
    <t>Pictogramme siréne</t>
  </si>
  <si>
    <t>S6</t>
  </si>
  <si>
    <t>Pictogramme porte coupe feu</t>
  </si>
  <si>
    <t>S7</t>
  </si>
  <si>
    <t xml:space="preserve">Désemfumage </t>
  </si>
  <si>
    <t>D1</t>
  </si>
  <si>
    <t>Contact de porte ou fenétre</t>
  </si>
  <si>
    <t>D2</t>
  </si>
  <si>
    <t>Unité de commande de désenfumage</t>
  </si>
  <si>
    <t>D3</t>
  </si>
  <si>
    <t>Module pour commande de désenfumage</t>
  </si>
  <si>
    <t>D4</t>
  </si>
  <si>
    <t>D5</t>
  </si>
  <si>
    <t>Trappe de désemfumage</t>
  </si>
  <si>
    <t>D6</t>
  </si>
  <si>
    <t>Exutoire de fumées à un vantail  en polycarbonate</t>
  </si>
  <si>
    <t>D7</t>
  </si>
  <si>
    <t>Exutoire de fumées à un vantail en verre</t>
  </si>
  <si>
    <t>D8</t>
  </si>
  <si>
    <t>Exutoire de fumées à deux vantaux en polycarbonate</t>
  </si>
  <si>
    <t>D9</t>
  </si>
  <si>
    <t>Exutoire de fumées à deux vantaux en verre</t>
  </si>
  <si>
    <t>D10</t>
  </si>
  <si>
    <t>Vérin de trappe hydraulique</t>
  </si>
  <si>
    <t>D11</t>
  </si>
  <si>
    <t>Vérin de trappe électrique</t>
  </si>
  <si>
    <t>D12</t>
  </si>
  <si>
    <t xml:space="preserve">Boitier brise glace Vert </t>
  </si>
  <si>
    <t>D13</t>
  </si>
  <si>
    <t>Boitier brise glace rouge</t>
  </si>
  <si>
    <t>D14</t>
  </si>
  <si>
    <t xml:space="preserve">Vitre de boitier </t>
  </si>
  <si>
    <t>D15</t>
  </si>
  <si>
    <t>Boitier de protection</t>
  </si>
  <si>
    <t>D16</t>
  </si>
  <si>
    <t>Opercule de Boitier brise glace</t>
  </si>
  <si>
    <t>D17</t>
  </si>
  <si>
    <t>D18</t>
  </si>
  <si>
    <r>
      <t>Cable CR1 C1 1 paire 0,9 mm</t>
    </r>
    <r>
      <rPr>
        <vertAlign val="superscript"/>
        <sz val="10"/>
        <color theme="1"/>
        <rFont val="Marianne"/>
        <family val="3"/>
      </rPr>
      <t>2</t>
    </r>
    <r>
      <rPr>
        <sz val="10"/>
        <color theme="1"/>
        <rFont val="Marianne"/>
        <family val="3"/>
      </rPr>
      <t xml:space="preserve"> (couronne de 50 m)</t>
    </r>
  </si>
  <si>
    <r>
      <t>Cable CR1 C1 2x 1,5 mm</t>
    </r>
    <r>
      <rPr>
        <vertAlign val="superscript"/>
        <sz val="10"/>
        <color theme="1"/>
        <rFont val="Marianne"/>
        <family val="3"/>
      </rPr>
      <t>2</t>
    </r>
    <r>
      <rPr>
        <sz val="10"/>
        <color theme="1"/>
        <rFont val="Marianne"/>
        <family val="3"/>
      </rPr>
      <t xml:space="preserve"> (couronne de 50m)</t>
    </r>
  </si>
  <si>
    <r>
      <t>Cable CR1 C1 3G1 1,5 mm</t>
    </r>
    <r>
      <rPr>
        <vertAlign val="superscript"/>
        <sz val="10"/>
        <color theme="1"/>
        <rFont val="Marianne"/>
        <family val="3"/>
      </rPr>
      <t>2</t>
    </r>
    <r>
      <rPr>
        <sz val="10"/>
        <color theme="1"/>
        <rFont val="Marianne"/>
        <family val="3"/>
      </rPr>
      <t xml:space="preserve"> (couronne de 50m)</t>
    </r>
  </si>
  <si>
    <r>
      <t>Cable CR1 C1 3G2 1,5 mm</t>
    </r>
    <r>
      <rPr>
        <vertAlign val="superscript"/>
        <sz val="10"/>
        <color theme="1"/>
        <rFont val="Marianne"/>
        <family val="3"/>
      </rPr>
      <t>2</t>
    </r>
    <r>
      <rPr>
        <sz val="10"/>
        <color theme="1"/>
        <rFont val="Marianne"/>
        <family val="3"/>
      </rPr>
      <t xml:space="preserve"> (couronne de 50m)</t>
    </r>
  </si>
  <si>
    <r>
      <t>Cable CR1 C1 5G1 1,5 mm</t>
    </r>
    <r>
      <rPr>
        <vertAlign val="superscript"/>
        <sz val="10"/>
        <color theme="1"/>
        <rFont val="Marianne"/>
        <family val="3"/>
      </rPr>
      <t>2</t>
    </r>
    <r>
      <rPr>
        <sz val="10"/>
        <color theme="1"/>
        <rFont val="Marianne"/>
        <family val="3"/>
      </rPr>
      <t xml:space="preserve"> (couronne de 50m)</t>
    </r>
  </si>
  <si>
    <r>
      <t>Cable CR1 C1 3G2 2,5 mm</t>
    </r>
    <r>
      <rPr>
        <vertAlign val="superscript"/>
        <sz val="10"/>
        <color theme="1"/>
        <rFont val="Marianne"/>
        <family val="3"/>
      </rPr>
      <t>2</t>
    </r>
    <r>
      <rPr>
        <sz val="10"/>
        <color theme="1"/>
        <rFont val="Marianne"/>
        <family val="3"/>
      </rPr>
      <t xml:space="preserve"> (couronne de 50m)</t>
    </r>
  </si>
  <si>
    <r>
      <t>Cable CR1 C1 5G2 2,5 mm</t>
    </r>
    <r>
      <rPr>
        <vertAlign val="superscript"/>
        <sz val="10"/>
        <color theme="1"/>
        <rFont val="Marianne"/>
        <family val="3"/>
      </rPr>
      <t>2</t>
    </r>
    <r>
      <rPr>
        <sz val="10"/>
        <color theme="1"/>
        <rFont val="Marianne"/>
        <family val="3"/>
      </rPr>
      <t xml:space="preserve"> (couronne de 50m)</t>
    </r>
  </si>
  <si>
    <t>CO1</t>
  </si>
  <si>
    <t>Coefficient à appliquer sur coût de fourniture (voie aérienne).</t>
  </si>
  <si>
    <t>CO2</t>
  </si>
  <si>
    <t>Coefficient à appliquer sur fourniture (voie maritime).</t>
  </si>
  <si>
    <t>CO3</t>
  </si>
  <si>
    <t>Coefficient à appliquer sur fourniture (achat local).</t>
  </si>
  <si>
    <t>Dtécetion incendie</t>
  </si>
  <si>
    <t>Détection automatiques</t>
  </si>
  <si>
    <t>F2 IP</t>
  </si>
  <si>
    <t>Prix forfaitaire annuelle pour la maintenance  des Installations sur les Installation Portuaire</t>
  </si>
  <si>
    <t>F2QL</t>
  </si>
  <si>
    <t>Prix forfaitaire semestrielle pour la maintenance  des installations du quartier Lambert</t>
  </si>
  <si>
    <t>F2RPIMA</t>
  </si>
  <si>
    <t>Prix forfaitaire semestrielle pour la maintenance  des installations du Quartier de la Redoute</t>
  </si>
  <si>
    <t>F2BA</t>
  </si>
  <si>
    <t>Prix forfaitaire semestrielle pour la maintenance  des installations de la BA 181</t>
  </si>
  <si>
    <t>F2DPMU</t>
  </si>
  <si>
    <t>Prix forfaitaire semestrielle pour la maintenance  des installations pour le DETSIMU</t>
  </si>
  <si>
    <t>F2DIRISI</t>
  </si>
  <si>
    <t>Prix forfaitaire semestrielle pour la maintenance  des installations pour la DIRISI</t>
  </si>
  <si>
    <t>F2BN</t>
  </si>
  <si>
    <t>Prix forfaitaire semestrielle pour la maintenance  des installations pour la Base Navale</t>
  </si>
  <si>
    <t>F2IP</t>
  </si>
  <si>
    <t>Prix forfaitaire semestrielle pour la maintenance  des installations pour les Inatllations Portuaires</t>
  </si>
  <si>
    <t>F2QGH</t>
  </si>
  <si>
    <t>Prix forfaitaire semestrielle pour la maintenance  des installations pour les bat QGH</t>
  </si>
  <si>
    <t>F2DSF IP</t>
  </si>
  <si>
    <t>Prix forfaitaire annuelle pour la maintenance  des Installations de désenfumage des Installation Portuaire</t>
  </si>
  <si>
    <t>F2DSF QLRDT</t>
  </si>
  <si>
    <t>Prix forfaitaire semestrielle pour la maintenance des Installations de désenfumages du Quartier de la Redoute</t>
  </si>
  <si>
    <t>F2DSFBA</t>
  </si>
  <si>
    <t>Prix forfaitaire semestrielle pour la maintenance  des Installations de désenfumage de la BA 181</t>
  </si>
  <si>
    <t>F2DSF 2°RPIMA</t>
  </si>
  <si>
    <t>Prix forfaitaire semestrielle pour la maintenance des Installations de désenfumages pour le 2°RPIMA</t>
  </si>
  <si>
    <t>F2DSF BN</t>
  </si>
  <si>
    <t>Prix forfaitaire semestrielle pour la maintenance des Installations de désenfumage pour la Base Navale</t>
  </si>
  <si>
    <t>F2DSF Piscine</t>
  </si>
  <si>
    <t>Prix forfaitaire semestrielle pour la maintenance des Installations de désenfumage pour la piscine Lambert</t>
  </si>
  <si>
    <t>F2DSF RG</t>
  </si>
  <si>
    <t>Prix forfaitaire semestrielle pour la maintenance des Installations de désenfumage pour la Résidence Galliéni</t>
  </si>
  <si>
    <r>
      <t>GER</t>
    </r>
    <r>
      <rPr>
        <vertAlign val="subscript"/>
        <sz val="10"/>
        <rFont val="Marianne"/>
        <family val="3"/>
      </rPr>
      <t>prog</t>
    </r>
  </si>
  <si>
    <r>
      <t>GER</t>
    </r>
    <r>
      <rPr>
        <vertAlign val="subscript"/>
        <sz val="10"/>
        <rFont val="Marianne"/>
        <family val="3"/>
      </rPr>
      <t>actu</t>
    </r>
  </si>
  <si>
    <t>Tous les postes du BPU doivent être impérativement renseignés sans modification du cadre.</t>
  </si>
  <si>
    <t xml:space="preserve">Ne sont pas admis :·                                                                                                                                                                                                             Les postes « non chiffrés » ;                                                                                                                                                                                                                                                                Les postes « pour mémoire » ; ·                                                                                                                                                                       Les postes « inclus » ; ·                                                                                                                                                                                             Les ajouts et modifications de postes.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</si>
</sst>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40C]_-;\-* #,##0.00\ [$€-40C]_-;_-* &quot;-&quot;??\ [$€-40C]_-;_-@_-"/>
    <numFmt numFmtId="165" formatCode="_-* #,##0.00\ _€_-;\-* #,##0.00\ _€_-;_-* &quot;-&quot;??\ _€_-;_-@_-"/>
  </numFmts>
  <fonts count="28"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4"/>
      <color theme="8" tint="-0.249977111117893"/>
      <name val="Marianne ExtraBold"/>
      <family val="3"/>
    </font>
    <fon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i/>
      <sz val="11"/>
      <color theme="1"/>
      <name val="Century Gothic"/>
      <family val="2"/>
      <scheme val="minor"/>
    </font>
    <font>
      <b/>
      <sz val="11"/>
      <color theme="1"/>
      <name val="Century Gothic"/>
      <family val="2"/>
      <scheme val="minor"/>
    </font>
    <font>
      <sz val="10"/>
      <name val="Marianne"/>
      <family val="3"/>
    </font>
    <font>
      <b/>
      <sz val="10"/>
      <name val="Marianne"/>
      <family val="3"/>
    </font>
    <font>
      <sz val="11"/>
      <name val="Marianne"/>
      <family val="3"/>
    </font>
    <font>
      <sz val="10"/>
      <color theme="1"/>
      <name val="Marianne"/>
      <family val="3"/>
    </font>
    <font>
      <b/>
      <u/>
      <sz val="10"/>
      <name val="Marianne"/>
      <family val="3"/>
    </font>
    <font>
      <vertAlign val="subscript"/>
      <sz val="11"/>
      <name val="Marianne"/>
      <family val="3"/>
    </font>
    <font>
      <sz val="11"/>
      <name val="Marianne ExtraBold"/>
      <family val="3"/>
    </font>
    <font>
      <sz val="10"/>
      <color rgb="FF000000"/>
      <name val="Marianne"/>
      <family val="3"/>
    </font>
    <font>
      <u/>
      <sz val="11"/>
      <color theme="1"/>
      <name val="Century Gothic"/>
      <family val="2"/>
      <scheme val="minor"/>
    </font>
    <font>
      <vertAlign val="superscript"/>
      <sz val="10"/>
      <color theme="1"/>
      <name val="Marianne"/>
      <family val="3"/>
    </font>
    <font>
      <b/>
      <u/>
      <sz val="11"/>
      <color theme="1"/>
      <name val="Century Gothic"/>
      <family val="2"/>
      <scheme val="minor"/>
    </font>
    <font>
      <vertAlign val="subscript"/>
      <sz val="10"/>
      <name val="Marianne"/>
      <family val="3"/>
    </font>
  </fonts>
  <fills count="7">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6795556505021"/>
        <bgColor indexed="64"/>
      </patternFill>
    </fill>
    <fill>
      <patternFill patternType="solid">
        <fgColor theme="8"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122">
    <xf numFmtId="0" fontId="0" fillId="0" borderId="0" xfId="0"/>
    <xf numFmtId="0" fontId="2" fillId="0" borderId="0" xfId="0" applyFont="1"/>
    <xf numFmtId="164" fontId="5" fillId="0" borderId="1" xfId="1" applyNumberFormat="1" applyFont="1" applyBorder="1"/>
    <xf numFmtId="0" fontId="0" fillId="0" borderId="0" xfId="0" applyAlignment="1">
      <alignment vertical="center"/>
    </xf>
    <xf numFmtId="0" fontId="12" fillId="4" borderId="0" xfId="0" applyFont="1" applyFill="1" applyBorder="1" applyAlignment="1">
      <alignment horizontal="right"/>
    </xf>
    <xf numFmtId="0" fontId="14" fillId="0" borderId="0" xfId="0" applyFont="1"/>
    <xf numFmtId="0" fontId="2" fillId="0" borderId="0" xfId="0" applyFont="1" applyAlignment="1">
      <alignment vertical="center"/>
    </xf>
    <xf numFmtId="0" fontId="9" fillId="0" borderId="0" xfId="0" applyFont="1" applyAlignment="1">
      <alignment vertical="center"/>
    </xf>
    <xf numFmtId="0" fontId="11" fillId="0" borderId="0" xfId="0" applyFont="1" applyAlignment="1">
      <alignment vertical="center"/>
    </xf>
    <xf numFmtId="0" fontId="17" fillId="6" borderId="6" xfId="0" applyFont="1" applyFill="1" applyBorder="1" applyAlignment="1">
      <alignment horizontal="center" vertical="center"/>
    </xf>
    <xf numFmtId="0" fontId="17" fillId="6" borderId="6" xfId="0" applyFont="1" applyFill="1" applyBorder="1" applyAlignment="1">
      <alignment horizontal="center" vertical="center" wrapText="1"/>
    </xf>
    <xf numFmtId="0" fontId="16" fillId="0" borderId="8" xfId="0" applyFont="1" applyBorder="1" applyAlignment="1">
      <alignment horizontal="center" vertical="center"/>
    </xf>
    <xf numFmtId="0" fontId="19" fillId="0" borderId="0" xfId="0" applyFont="1"/>
    <xf numFmtId="0" fontId="19" fillId="0" borderId="8" xfId="0" applyFont="1" applyBorder="1" applyAlignment="1">
      <alignment vertical="center" wrapText="1"/>
    </xf>
    <xf numFmtId="43" fontId="19" fillId="0" borderId="8" xfId="2" applyFont="1" applyBorder="1" applyAlignment="1">
      <alignment horizontal="center" vertical="center"/>
    </xf>
    <xf numFmtId="165" fontId="16" fillId="0" borderId="6" xfId="0" applyNumberFormat="1" applyFont="1" applyFill="1" applyBorder="1" applyAlignment="1">
      <alignment vertical="center" wrapText="1"/>
    </xf>
    <xf numFmtId="0" fontId="16" fillId="0" borderId="7" xfId="0" applyFont="1" applyBorder="1" applyAlignment="1">
      <alignment vertical="center" wrapText="1"/>
    </xf>
    <xf numFmtId="0" fontId="19" fillId="0" borderId="7" xfId="0" applyFont="1" applyBorder="1" applyAlignment="1">
      <alignment vertical="center" wrapText="1"/>
    </xf>
    <xf numFmtId="165" fontId="17" fillId="0" borderId="0" xfId="0" applyNumberFormat="1" applyFont="1" applyBorder="1" applyAlignment="1">
      <alignment vertical="center" wrapText="1"/>
    </xf>
    <xf numFmtId="165" fontId="17" fillId="0" borderId="1" xfId="0" applyNumberFormat="1" applyFont="1" applyBorder="1" applyAlignment="1">
      <alignment vertical="center" wrapText="1"/>
    </xf>
    <xf numFmtId="0" fontId="18" fillId="0" borderId="1" xfId="0" applyFont="1" applyBorder="1" applyAlignment="1">
      <alignment vertical="center"/>
    </xf>
    <xf numFmtId="0" fontId="18" fillId="0" borderId="1" xfId="0" applyFont="1" applyBorder="1" applyAlignment="1">
      <alignment vertical="center" wrapText="1"/>
    </xf>
    <xf numFmtId="0" fontId="18" fillId="0" borderId="1" xfId="0" applyFont="1" applyBorder="1" applyAlignment="1">
      <alignment horizontal="center" vertical="center"/>
    </xf>
    <xf numFmtId="164" fontId="18" fillId="0" borderId="1" xfId="1" applyNumberFormat="1" applyFont="1" applyBorder="1" applyAlignment="1">
      <alignment vertical="center"/>
    </xf>
    <xf numFmtId="164" fontId="18" fillId="0" borderId="1" xfId="1" applyNumberFormat="1" applyFont="1" applyBorder="1"/>
    <xf numFmtId="0" fontId="22" fillId="2" borderId="1" xfId="0" applyFont="1" applyFill="1" applyBorder="1" applyAlignment="1">
      <alignment vertical="center" wrapText="1"/>
    </xf>
    <xf numFmtId="0" fontId="22" fillId="2" borderId="1"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8" fillId="0" borderId="0" xfId="0" applyFont="1"/>
    <xf numFmtId="0" fontId="2" fillId="0" borderId="26" xfId="0" applyFont="1" applyBorder="1" applyAlignment="1">
      <alignment horizontal="left" vertical="center"/>
    </xf>
    <xf numFmtId="0" fontId="2" fillId="0" borderId="27" xfId="0" applyFont="1" applyBorder="1" applyAlignment="1">
      <alignment horizontal="left" vertical="center"/>
    </xf>
    <xf numFmtId="0" fontId="2" fillId="0" borderId="28" xfId="0" applyFont="1" applyBorder="1" applyAlignment="1">
      <alignment horizontal="left" vertical="center" wrapText="1"/>
    </xf>
    <xf numFmtId="0" fontId="2" fillId="0" borderId="30" xfId="0" applyFont="1" applyBorder="1"/>
    <xf numFmtId="0" fontId="2" fillId="0" borderId="14" xfId="0" applyFont="1" applyBorder="1" applyAlignment="1">
      <alignment horizontal="left" vertical="center"/>
    </xf>
    <xf numFmtId="0" fontId="2" fillId="0" borderId="9" xfId="0" applyFont="1" applyBorder="1" applyAlignment="1">
      <alignment horizontal="left" vertical="center"/>
    </xf>
    <xf numFmtId="165" fontId="16" fillId="0" borderId="31" xfId="0" applyNumberFormat="1" applyFont="1" applyFill="1" applyBorder="1" applyAlignment="1">
      <alignment vertical="center" wrapText="1"/>
    </xf>
    <xf numFmtId="165" fontId="16" fillId="0" borderId="32" xfId="0" applyNumberFormat="1" applyFont="1" applyFill="1" applyBorder="1" applyAlignment="1">
      <alignment vertical="center" wrapText="1"/>
    </xf>
    <xf numFmtId="3" fontId="16" fillId="0" borderId="14" xfId="1" applyNumberFormat="1" applyFont="1" applyFill="1" applyBorder="1" applyAlignment="1" applyProtection="1">
      <alignment horizontal="center" vertical="center" wrapText="1"/>
    </xf>
    <xf numFmtId="3" fontId="16" fillId="0" borderId="9" xfId="1" applyNumberFormat="1" applyFont="1" applyFill="1" applyBorder="1" applyAlignment="1" applyProtection="1">
      <alignment horizontal="center" vertical="center" wrapText="1"/>
    </xf>
    <xf numFmtId="3" fontId="23" fillId="0" borderId="9" xfId="1" applyNumberFormat="1" applyFont="1" applyFill="1" applyBorder="1" applyAlignment="1" applyProtection="1">
      <alignment horizontal="center" vertical="center" wrapText="1"/>
    </xf>
    <xf numFmtId="0" fontId="16" fillId="0" borderId="27" xfId="0" applyFont="1" applyBorder="1" applyAlignment="1">
      <alignment horizontal="center" vertical="center"/>
    </xf>
    <xf numFmtId="3" fontId="23" fillId="0" borderId="10" xfId="1" applyNumberFormat="1" applyFont="1" applyFill="1" applyBorder="1" applyAlignment="1" applyProtection="1">
      <alignment horizontal="center" vertical="center" wrapText="1"/>
    </xf>
    <xf numFmtId="0" fontId="19" fillId="0" borderId="34" xfId="0" applyFont="1" applyBorder="1" applyAlignment="1">
      <alignment vertical="center" wrapText="1"/>
    </xf>
    <xf numFmtId="43" fontId="19" fillId="0" borderId="13" xfId="2" applyFont="1" applyBorder="1" applyAlignment="1">
      <alignment horizontal="center" vertical="center"/>
    </xf>
    <xf numFmtId="0" fontId="16" fillId="0" borderId="10" xfId="0" applyFont="1" applyBorder="1" applyAlignment="1">
      <alignment horizontal="center" vertical="center"/>
    </xf>
    <xf numFmtId="3" fontId="16" fillId="0" borderId="10" xfId="1" applyNumberFormat="1" applyFont="1" applyFill="1" applyBorder="1" applyAlignment="1" applyProtection="1">
      <alignment horizontal="center" vertical="center" wrapText="1"/>
    </xf>
    <xf numFmtId="0" fontId="20" fillId="0" borderId="10" xfId="0" applyFont="1" applyBorder="1" applyAlignment="1">
      <alignment horizontal="center" vertical="center" wrapText="1"/>
    </xf>
    <xf numFmtId="0" fontId="16" fillId="0" borderId="8" xfId="0" applyFont="1" applyBorder="1" applyAlignment="1">
      <alignment horizontal="left" vertical="center" wrapText="1"/>
    </xf>
    <xf numFmtId="3" fontId="23" fillId="0" borderId="8" xfId="1" applyNumberFormat="1" applyFont="1" applyFill="1" applyBorder="1" applyAlignment="1" applyProtection="1">
      <alignment horizontal="center" vertical="center" wrapText="1"/>
    </xf>
    <xf numFmtId="0" fontId="16" fillId="0" borderId="7" xfId="0" applyFont="1" applyBorder="1" applyAlignment="1">
      <alignment horizontal="left" vertical="center" wrapText="1"/>
    </xf>
    <xf numFmtId="0" fontId="2" fillId="0" borderId="35" xfId="0" applyFont="1" applyBorder="1" applyAlignment="1">
      <alignment horizontal="left" vertical="center"/>
    </xf>
    <xf numFmtId="0" fontId="2" fillId="0" borderId="9" xfId="0" applyFont="1" applyBorder="1" applyAlignment="1">
      <alignment horizontal="left" vertical="center" wrapText="1"/>
    </xf>
    <xf numFmtId="0" fontId="16" fillId="0" borderId="1" xfId="0" applyFont="1" applyBorder="1" applyAlignment="1">
      <alignment horizontal="center" vertical="center"/>
    </xf>
    <xf numFmtId="0" fontId="16" fillId="0" borderId="1" xfId="0" applyFont="1" applyBorder="1" applyAlignment="1">
      <alignment vertical="center" wrapText="1"/>
    </xf>
    <xf numFmtId="164" fontId="16" fillId="0" borderId="1" xfId="1" applyNumberFormat="1" applyFont="1" applyBorder="1" applyAlignment="1">
      <alignment vertical="center"/>
    </xf>
    <xf numFmtId="164" fontId="16" fillId="0" borderId="1" xfId="1" applyNumberFormat="1" applyFont="1" applyBorder="1"/>
    <xf numFmtId="0" fontId="23" fillId="0" borderId="25" xfId="0" applyFont="1" applyFill="1" applyBorder="1" applyAlignment="1">
      <alignment horizontal="center" vertical="center" wrapText="1"/>
    </xf>
    <xf numFmtId="0" fontId="23" fillId="0" borderId="1" xfId="0" applyFont="1" applyFill="1" applyBorder="1" applyAlignment="1">
      <alignment horizontal="justify" vertical="center" wrapText="1"/>
    </xf>
    <xf numFmtId="0" fontId="16" fillId="0" borderId="1" xfId="0" applyFont="1" applyFill="1" applyBorder="1" applyAlignment="1">
      <alignment horizontal="justify" vertical="center" wrapText="1"/>
    </xf>
    <xf numFmtId="0" fontId="15"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15"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center" vertical="center" wrapText="1"/>
    </xf>
    <xf numFmtId="0" fontId="20" fillId="0" borderId="27" xfId="0" applyFont="1" applyBorder="1" applyAlignment="1">
      <alignment horizontal="center" vertical="center"/>
    </xf>
    <xf numFmtId="0" fontId="26" fillId="0" borderId="10" xfId="0" applyFont="1" applyBorder="1" applyAlignment="1">
      <alignment vertical="center"/>
    </xf>
    <xf numFmtId="0" fontId="17" fillId="5" borderId="4" xfId="0" applyFont="1" applyFill="1" applyBorder="1" applyAlignment="1">
      <alignment horizontal="right" vertical="center"/>
    </xf>
    <xf numFmtId="0" fontId="19" fillId="0" borderId="5" xfId="0" applyFont="1" applyBorder="1" applyAlignment="1">
      <alignment vertical="center"/>
    </xf>
    <xf numFmtId="0" fontId="19" fillId="0" borderId="33" xfId="0" applyFont="1" applyBorder="1" applyAlignment="1">
      <alignment vertical="center"/>
    </xf>
    <xf numFmtId="0" fontId="16" fillId="0" borderId="9" xfId="0" applyFont="1" applyBorder="1" applyAlignment="1">
      <alignment horizontal="right" vertical="center"/>
    </xf>
    <xf numFmtId="0" fontId="19" fillId="0" borderId="10" xfId="0" applyFont="1" applyBorder="1" applyAlignment="1">
      <alignment horizontal="right" vertical="center"/>
    </xf>
    <xf numFmtId="0" fontId="19" fillId="0" borderId="11" xfId="0" applyFont="1" applyBorder="1" applyAlignment="1">
      <alignment horizontal="right" vertical="center"/>
    </xf>
    <xf numFmtId="0" fontId="19" fillId="0" borderId="30" xfId="0" applyFont="1" applyBorder="1" applyAlignment="1">
      <alignment horizontal="center" vertic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20" fillId="0" borderId="26" xfId="0" applyFont="1" applyBorder="1" applyAlignment="1">
      <alignment horizontal="center" vertical="center" wrapText="1"/>
    </xf>
    <xf numFmtId="0" fontId="24" fillId="0" borderId="23" xfId="0" applyFont="1" applyBorder="1" applyAlignment="1">
      <alignment horizontal="center" vertical="center"/>
    </xf>
    <xf numFmtId="0" fontId="2" fillId="0" borderId="25"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xf numFmtId="0" fontId="0" fillId="0" borderId="12" xfId="0" applyBorder="1" applyAlignment="1"/>
    <xf numFmtId="0" fontId="9" fillId="0" borderId="0" xfId="0" applyFont="1" applyAlignment="1">
      <alignment horizontal="center" vertical="center" wrapText="1"/>
    </xf>
    <xf numFmtId="0" fontId="11" fillId="0" borderId="0" xfId="0" applyFont="1" applyAlignment="1">
      <alignment horizontal="center" vertical="center"/>
    </xf>
    <xf numFmtId="0" fontId="0" fillId="0" borderId="0" xfId="0" applyAlignment="1">
      <alignment vertical="center"/>
    </xf>
    <xf numFmtId="0" fontId="2" fillId="0" borderId="24" xfId="0" applyFont="1" applyBorder="1" applyAlignment="1">
      <alignment horizontal="center" vertical="center"/>
    </xf>
    <xf numFmtId="0" fontId="0" fillId="0" borderId="15" xfId="0" applyBorder="1" applyAlignment="1">
      <alignment horizontal="center" vertical="center"/>
    </xf>
    <xf numFmtId="0" fontId="0" fillId="0" borderId="15" xfId="0" applyBorder="1" applyAlignment="1"/>
    <xf numFmtId="0" fontId="0" fillId="0" borderId="16" xfId="0" applyBorder="1" applyAlignment="1"/>
    <xf numFmtId="0" fontId="2" fillId="0" borderId="26" xfId="0" applyFont="1" applyBorder="1" applyAlignment="1">
      <alignment horizontal="center" vertical="center"/>
    </xf>
    <xf numFmtId="0" fontId="0" fillId="0" borderId="22" xfId="0" applyBorder="1" applyAlignment="1">
      <alignment horizontal="center" vertical="center"/>
    </xf>
    <xf numFmtId="0" fontId="0" fillId="0" borderId="22" xfId="0" applyBorder="1" applyAlignment="1"/>
    <xf numFmtId="0" fontId="0" fillId="0" borderId="23" xfId="0" applyBorder="1" applyAlignment="1"/>
    <xf numFmtId="0" fontId="2" fillId="0" borderId="29" xfId="0" applyFont="1" applyBorder="1" applyAlignment="1">
      <alignment horizontal="center" vertical="center"/>
    </xf>
    <xf numFmtId="0" fontId="0" fillId="0" borderId="2" xfId="0" applyBorder="1" applyAlignment="1">
      <alignment horizontal="center" vertical="center"/>
    </xf>
    <xf numFmtId="0" fontId="0" fillId="0" borderId="2" xfId="0" applyBorder="1" applyAlignment="1"/>
    <xf numFmtId="0" fontId="0" fillId="0" borderId="18" xfId="0" applyBorder="1" applyAlignment="1"/>
    <xf numFmtId="164" fontId="2" fillId="0" borderId="27" xfId="0" applyNumberFormat="1" applyFont="1" applyBorder="1" applyAlignment="1">
      <alignment horizontal="center" vertical="center"/>
    </xf>
    <xf numFmtId="164" fontId="2" fillId="0" borderId="10" xfId="0" applyNumberFormat="1" applyFont="1" applyBorder="1" applyAlignment="1">
      <alignment horizontal="center" vertical="center"/>
    </xf>
    <xf numFmtId="164" fontId="2" fillId="0" borderId="13" xfId="0" applyNumberFormat="1" applyFont="1" applyBorder="1" applyAlignment="1">
      <alignment horizontal="center" vertical="center"/>
    </xf>
    <xf numFmtId="164" fontId="13" fillId="4" borderId="3" xfId="0" applyNumberFormat="1" applyFont="1" applyFill="1" applyBorder="1" applyAlignment="1">
      <alignment horizontal="center"/>
    </xf>
    <xf numFmtId="0" fontId="0" fillId="0" borderId="3" xfId="0" applyBorder="1" applyAlignment="1"/>
    <xf numFmtId="0" fontId="0" fillId="0" borderId="17" xfId="0" applyBorder="1" applyAlignment="1"/>
    <xf numFmtId="0" fontId="2" fillId="0" borderId="27" xfId="0" applyFont="1" applyBorder="1" applyAlignment="1">
      <alignment horizontal="center" vertical="center"/>
    </xf>
    <xf numFmtId="0" fontId="2" fillId="0" borderId="10" xfId="0" applyFont="1" applyBorder="1" applyAlignment="1">
      <alignment horizontal="center" vertical="center"/>
    </xf>
    <xf numFmtId="0" fontId="2" fillId="0" borderId="13" xfId="0" applyFont="1" applyBorder="1" applyAlignment="1">
      <alignment horizontal="center" vertical="center"/>
    </xf>
    <xf numFmtId="164" fontId="2" fillId="0" borderId="28" xfId="0" applyNumberFormat="1" applyFont="1" applyBorder="1" applyAlignment="1">
      <alignment horizontal="center" vertical="center"/>
    </xf>
    <xf numFmtId="164" fontId="2" fillId="0" borderId="20" xfId="0" applyNumberFormat="1" applyFont="1" applyBorder="1" applyAlignment="1">
      <alignment horizontal="center" vertical="center"/>
    </xf>
    <xf numFmtId="164" fontId="2" fillId="0" borderId="21" xfId="0" applyNumberFormat="1" applyFont="1" applyBorder="1" applyAlignment="1">
      <alignment horizontal="center" vertical="center"/>
    </xf>
    <xf numFmtId="164" fontId="13" fillId="4" borderId="0" xfId="0" applyNumberFormat="1" applyFont="1" applyFill="1" applyBorder="1" applyAlignment="1">
      <alignment horizontal="center"/>
    </xf>
    <xf numFmtId="0" fontId="0" fillId="0" borderId="0" xfId="0" applyBorder="1" applyAlignment="1"/>
    <xf numFmtId="0" fontId="0" fillId="0" borderId="19" xfId="0" applyBorder="1" applyAlignment="1"/>
    <xf numFmtId="0" fontId="0" fillId="0" borderId="10" xfId="0" applyBorder="1" applyAlignment="1">
      <alignment horizontal="center" vertical="center"/>
    </xf>
    <xf numFmtId="0" fontId="0" fillId="0" borderId="10" xfId="0" applyBorder="1" applyAlignment="1"/>
    <xf numFmtId="0" fontId="0" fillId="0" borderId="13" xfId="0" applyBorder="1" applyAlignment="1"/>
    <xf numFmtId="0" fontId="2" fillId="0" borderId="28" xfId="0" applyFont="1" applyBorder="1" applyAlignment="1">
      <alignment horizontal="center" vertical="center"/>
    </xf>
    <xf numFmtId="0" fontId="0" fillId="0" borderId="20" xfId="0" applyBorder="1" applyAlignment="1">
      <alignment horizontal="center" vertical="center"/>
    </xf>
    <xf numFmtId="0" fontId="0" fillId="0" borderId="20" xfId="0" applyBorder="1" applyAlignment="1"/>
    <xf numFmtId="0" fontId="0" fillId="0" borderId="21" xfId="0" applyBorder="1" applyAlignment="1"/>
    <xf numFmtId="0" fontId="0" fillId="0" borderId="0" xfId="0" applyAlignment="1"/>
    <xf numFmtId="0" fontId="12" fillId="3" borderId="0" xfId="0" applyFont="1" applyFill="1" applyAlignment="1">
      <alignment horizontal="center" vertical="center"/>
    </xf>
    <xf numFmtId="164" fontId="15" fillId="3" borderId="0" xfId="0" applyNumberFormat="1" applyFont="1" applyFill="1" applyAlignment="1">
      <alignment horizontal="center" vertical="center"/>
    </xf>
  </cellXfs>
  <cellStyles count="3">
    <cellStyle name="Milliers" xfId="2" builtinId="3"/>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C53C7.D86D6EC0"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29</xdr:row>
      <xdr:rowOff>85725</xdr:rowOff>
    </xdr:from>
    <xdr:to>
      <xdr:col>2</xdr:col>
      <xdr:colOff>552450</xdr:colOff>
      <xdr:row>34</xdr:row>
      <xdr:rowOff>130810</xdr:rowOff>
    </xdr:to>
    <xdr:pic>
      <xdr:nvPicPr>
        <xdr:cNvPr id="3" name="Image 2" descr="cid:image003.jpg@01DC53C7.D86D6EC0"/>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5725" y="9334500"/>
          <a:ext cx="2181225" cy="1092835"/>
        </a:xfrm>
        <a:prstGeom prst="rect">
          <a:avLst/>
        </a:prstGeom>
        <a:noFill/>
        <a:ln>
          <a:noFill/>
        </a:ln>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15"/>
  <sheetViews>
    <sheetView tabSelected="1" view="pageLayout" zoomScaleNormal="100" workbookViewId="0">
      <selection activeCell="A15" sqref="A15:F15"/>
    </sheetView>
  </sheetViews>
  <sheetFormatPr baseColWidth="10" defaultRowHeight="14.6" x14ac:dyDescent="0.35"/>
  <sheetData>
    <row r="1" spans="1:6" ht="66" customHeight="1" x14ac:dyDescent="0.35">
      <c r="A1" s="60" t="s">
        <v>0</v>
      </c>
      <c r="B1" s="60"/>
      <c r="C1" s="60"/>
      <c r="D1" s="60"/>
      <c r="E1" s="60"/>
      <c r="F1" s="60"/>
    </row>
    <row r="4" spans="1:6" ht="101.25" customHeight="1" x14ac:dyDescent="0.35">
      <c r="A4" s="61" t="s">
        <v>58</v>
      </c>
      <c r="B4" s="61"/>
      <c r="C4" s="61"/>
      <c r="D4" s="61"/>
      <c r="E4" s="61"/>
      <c r="F4" s="61"/>
    </row>
    <row r="11" spans="1:6" ht="46.5" customHeight="1" x14ac:dyDescent="0.35">
      <c r="A11" s="62" t="s">
        <v>260</v>
      </c>
      <c r="B11" s="62"/>
      <c r="C11" s="62"/>
      <c r="D11" s="62"/>
      <c r="E11" s="62"/>
      <c r="F11" s="62"/>
    </row>
    <row r="12" spans="1:6" x14ac:dyDescent="0.35">
      <c r="A12" s="59"/>
      <c r="B12" s="59"/>
      <c r="C12" s="59"/>
      <c r="D12" s="59"/>
      <c r="E12" s="59"/>
      <c r="F12" s="59"/>
    </row>
    <row r="13" spans="1:6" x14ac:dyDescent="0.35">
      <c r="A13" s="59"/>
      <c r="B13" s="59"/>
      <c r="C13" s="59"/>
      <c r="D13" s="59"/>
      <c r="E13" s="59"/>
      <c r="F13" s="59"/>
    </row>
    <row r="14" spans="1:6" x14ac:dyDescent="0.35">
      <c r="A14" s="59"/>
      <c r="B14" s="59"/>
      <c r="C14" s="59"/>
      <c r="D14" s="59"/>
      <c r="E14" s="59"/>
      <c r="F14" s="59"/>
    </row>
    <row r="15" spans="1:6" ht="96.75" customHeight="1" x14ac:dyDescent="0.35">
      <c r="A15" s="62" t="s">
        <v>261</v>
      </c>
      <c r="B15" s="62"/>
      <c r="C15" s="62"/>
      <c r="D15" s="62"/>
      <c r="E15" s="62"/>
      <c r="F15" s="62"/>
    </row>
  </sheetData>
  <mergeCells count="4">
    <mergeCell ref="A1:F1"/>
    <mergeCell ref="A4:F4"/>
    <mergeCell ref="A11:F11"/>
    <mergeCell ref="A15:F15"/>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4"/>
  <sheetViews>
    <sheetView view="pageLayout" zoomScale="90" zoomScaleNormal="100" zoomScalePageLayoutView="90" workbookViewId="0">
      <selection activeCell="D18" sqref="D18"/>
    </sheetView>
  </sheetViews>
  <sheetFormatPr baseColWidth="10" defaultRowHeight="14.6" x14ac:dyDescent="0.35"/>
  <cols>
    <col min="1" max="1" width="8.5" customWidth="1"/>
    <col min="2" max="2" width="41.5" customWidth="1"/>
    <col min="3" max="3" width="8" customWidth="1"/>
    <col min="4" max="4" width="17.5" customWidth="1"/>
  </cols>
  <sheetData>
    <row r="1" spans="1:4" s="3" customFormat="1" ht="67.5" customHeight="1" x14ac:dyDescent="0.35">
      <c r="A1" s="64" t="str">
        <f>'BPU_Page de garde'!A4:F4</f>
        <v>MAINTENANCE PREVENTIVE ET CORRECTIVE DES SYSTEMES DE DETECTION INCENDIE DE LA BASE DE DEFENSE DES FAZSOI
Départements concerné                                                                   Lot n°01: Réunion (974)</v>
      </c>
      <c r="B1" s="64"/>
      <c r="C1" s="64"/>
      <c r="D1" s="64"/>
    </row>
    <row r="2" spans="1:4" ht="15" x14ac:dyDescent="0.4">
      <c r="A2" s="1"/>
      <c r="B2" s="1"/>
      <c r="C2" s="1"/>
      <c r="D2" s="1"/>
    </row>
    <row r="3" spans="1:4" ht="38.25" customHeight="1" x14ac:dyDescent="0.35">
      <c r="A3" s="25" t="s">
        <v>5</v>
      </c>
      <c r="B3" s="25" t="s">
        <v>3</v>
      </c>
      <c r="C3" s="26" t="s">
        <v>4</v>
      </c>
      <c r="D3" s="26" t="s">
        <v>12</v>
      </c>
    </row>
    <row r="4" spans="1:4" ht="14.15" customHeight="1" x14ac:dyDescent="0.35">
      <c r="A4" s="52" t="s">
        <v>1</v>
      </c>
      <c r="B4" s="53" t="s">
        <v>2</v>
      </c>
      <c r="C4" s="52" t="s">
        <v>11</v>
      </c>
      <c r="D4" s="54"/>
    </row>
    <row r="5" spans="1:4" ht="29.9" customHeight="1" x14ac:dyDescent="0.35">
      <c r="A5" s="56" t="s">
        <v>226</v>
      </c>
      <c r="B5" s="57" t="s">
        <v>227</v>
      </c>
      <c r="C5" s="52" t="s">
        <v>11</v>
      </c>
      <c r="D5" s="54"/>
    </row>
    <row r="6" spans="1:4" ht="29.9" customHeight="1" x14ac:dyDescent="0.35">
      <c r="A6" s="56" t="s">
        <v>228</v>
      </c>
      <c r="B6" s="58" t="s">
        <v>229</v>
      </c>
      <c r="C6" s="52" t="s">
        <v>11</v>
      </c>
      <c r="D6" s="54"/>
    </row>
    <row r="7" spans="1:4" ht="29.9" customHeight="1" x14ac:dyDescent="0.35">
      <c r="A7" s="56" t="s">
        <v>230</v>
      </c>
      <c r="B7" s="58" t="s">
        <v>231</v>
      </c>
      <c r="C7" s="52" t="s">
        <v>11</v>
      </c>
      <c r="D7" s="54"/>
    </row>
    <row r="8" spans="1:4" ht="29.9" customHeight="1" x14ac:dyDescent="0.35">
      <c r="A8" s="56" t="s">
        <v>232</v>
      </c>
      <c r="B8" s="58" t="s">
        <v>233</v>
      </c>
      <c r="C8" s="52" t="s">
        <v>11</v>
      </c>
      <c r="D8" s="54"/>
    </row>
    <row r="9" spans="1:4" ht="29.9" customHeight="1" x14ac:dyDescent="0.35">
      <c r="A9" s="56" t="s">
        <v>234</v>
      </c>
      <c r="B9" s="58" t="s">
        <v>235</v>
      </c>
      <c r="C9" s="52" t="s">
        <v>11</v>
      </c>
      <c r="D9" s="54"/>
    </row>
    <row r="10" spans="1:4" ht="29.9" customHeight="1" x14ac:dyDescent="0.35">
      <c r="A10" s="56" t="s">
        <v>236</v>
      </c>
      <c r="B10" s="58" t="s">
        <v>237</v>
      </c>
      <c r="C10" s="52" t="s">
        <v>11</v>
      </c>
      <c r="D10" s="54"/>
    </row>
    <row r="11" spans="1:4" ht="29.9" customHeight="1" x14ac:dyDescent="0.35">
      <c r="A11" s="56" t="s">
        <v>238</v>
      </c>
      <c r="B11" s="58" t="s">
        <v>239</v>
      </c>
      <c r="C11" s="52" t="s">
        <v>11</v>
      </c>
      <c r="D11" s="54"/>
    </row>
    <row r="12" spans="1:4" ht="29.9" customHeight="1" x14ac:dyDescent="0.35">
      <c r="A12" s="56" t="s">
        <v>240</v>
      </c>
      <c r="B12" s="58" t="s">
        <v>241</v>
      </c>
      <c r="C12" s="52" t="s">
        <v>11</v>
      </c>
      <c r="D12" s="54"/>
    </row>
    <row r="13" spans="1:4" ht="29.9" customHeight="1" x14ac:dyDescent="0.35">
      <c r="A13" s="56" t="s">
        <v>242</v>
      </c>
      <c r="B13" s="58" t="s">
        <v>243</v>
      </c>
      <c r="C13" s="52" t="s">
        <v>11</v>
      </c>
      <c r="D13" s="54"/>
    </row>
    <row r="14" spans="1:4" ht="42.75" customHeight="1" x14ac:dyDescent="0.35">
      <c r="A14" s="56" t="s">
        <v>244</v>
      </c>
      <c r="B14" s="57" t="s">
        <v>245</v>
      </c>
      <c r="C14" s="52" t="s">
        <v>11</v>
      </c>
      <c r="D14" s="54"/>
    </row>
    <row r="15" spans="1:4" ht="42.75" customHeight="1" x14ac:dyDescent="0.35">
      <c r="A15" s="56" t="s">
        <v>246</v>
      </c>
      <c r="B15" s="58" t="s">
        <v>247</v>
      </c>
      <c r="C15" s="52" t="s">
        <v>11</v>
      </c>
      <c r="D15" s="54"/>
    </row>
    <row r="16" spans="1:4" ht="34.5" customHeight="1" x14ac:dyDescent="0.35">
      <c r="A16" s="56" t="s">
        <v>248</v>
      </c>
      <c r="B16" s="58" t="s">
        <v>249</v>
      </c>
      <c r="C16" s="52" t="s">
        <v>11</v>
      </c>
      <c r="D16" s="54"/>
    </row>
    <row r="17" spans="1:4" ht="42.75" customHeight="1" x14ac:dyDescent="0.35">
      <c r="A17" s="56" t="s">
        <v>250</v>
      </c>
      <c r="B17" s="58" t="s">
        <v>251</v>
      </c>
      <c r="C17" s="52" t="s">
        <v>11</v>
      </c>
      <c r="D17" s="54"/>
    </row>
    <row r="18" spans="1:4" ht="42.75" customHeight="1" x14ac:dyDescent="0.35">
      <c r="A18" s="56" t="s">
        <v>252</v>
      </c>
      <c r="B18" s="58" t="s">
        <v>253</v>
      </c>
      <c r="C18" s="52" t="s">
        <v>11</v>
      </c>
      <c r="D18" s="54"/>
    </row>
    <row r="19" spans="1:4" ht="42.75" customHeight="1" x14ac:dyDescent="0.35">
      <c r="A19" s="56" t="s">
        <v>254</v>
      </c>
      <c r="B19" s="58" t="s">
        <v>255</v>
      </c>
      <c r="C19" s="52" t="s">
        <v>11</v>
      </c>
      <c r="D19" s="54"/>
    </row>
    <row r="20" spans="1:4" ht="42.75" customHeight="1" x14ac:dyDescent="0.35">
      <c r="A20" s="56" t="s">
        <v>256</v>
      </c>
      <c r="B20" s="58" t="s">
        <v>257</v>
      </c>
      <c r="C20" s="52" t="s">
        <v>11</v>
      </c>
      <c r="D20" s="54"/>
    </row>
    <row r="21" spans="1:4" ht="21" customHeight="1" x14ac:dyDescent="0.35">
      <c r="A21" s="52" t="s">
        <v>6</v>
      </c>
      <c r="B21" s="53" t="s">
        <v>7</v>
      </c>
      <c r="C21" s="52" t="s">
        <v>11</v>
      </c>
      <c r="D21" s="54"/>
    </row>
    <row r="22" spans="1:4" ht="20.25" customHeight="1" x14ac:dyDescent="0.35">
      <c r="A22" s="52" t="s">
        <v>10</v>
      </c>
      <c r="B22" s="53" t="s">
        <v>9</v>
      </c>
      <c r="C22" s="52" t="s">
        <v>11</v>
      </c>
      <c r="D22" s="55"/>
    </row>
    <row r="23" spans="1:4" ht="36.75" customHeight="1" x14ac:dyDescent="0.35">
      <c r="A23" s="52" t="s">
        <v>258</v>
      </c>
      <c r="B23" s="53" t="s">
        <v>33</v>
      </c>
      <c r="C23" s="52" t="s">
        <v>11</v>
      </c>
      <c r="D23" s="55"/>
    </row>
    <row r="24" spans="1:4" ht="33" customHeight="1" x14ac:dyDescent="0.35">
      <c r="A24" s="52" t="s">
        <v>259</v>
      </c>
      <c r="B24" s="53" t="s">
        <v>34</v>
      </c>
      <c r="C24" s="52" t="s">
        <v>11</v>
      </c>
      <c r="D24" s="55"/>
    </row>
    <row r="25" spans="1:4" ht="81" customHeight="1" x14ac:dyDescent="0.35">
      <c r="A25" s="63" t="s">
        <v>23</v>
      </c>
      <c r="B25" s="63"/>
      <c r="C25" s="63"/>
      <c r="D25" s="63"/>
    </row>
    <row r="26" spans="1:4" ht="15" x14ac:dyDescent="0.4">
      <c r="A26" s="1"/>
      <c r="B26" s="1"/>
      <c r="C26" s="1"/>
      <c r="D26" s="1"/>
    </row>
    <row r="27" spans="1:4" ht="15" x14ac:dyDescent="0.4">
      <c r="A27" s="1"/>
      <c r="B27" s="1"/>
      <c r="C27" s="1"/>
      <c r="D27" s="1"/>
    </row>
    <row r="28" spans="1:4" ht="15" x14ac:dyDescent="0.4">
      <c r="A28" s="1"/>
      <c r="B28" s="1"/>
      <c r="C28" s="1"/>
      <c r="D28" s="1"/>
    </row>
    <row r="29" spans="1:4" ht="15" x14ac:dyDescent="0.4">
      <c r="A29" s="1"/>
      <c r="B29" s="1"/>
      <c r="C29" s="1"/>
      <c r="D29" s="1"/>
    </row>
    <row r="30" spans="1:4" ht="15" x14ac:dyDescent="0.4">
      <c r="A30" s="1"/>
      <c r="B30" s="1"/>
      <c r="C30" s="1"/>
      <c r="D30" s="1"/>
    </row>
    <row r="31" spans="1:4" ht="15" x14ac:dyDescent="0.4">
      <c r="A31" s="1"/>
      <c r="B31" s="1"/>
      <c r="C31" s="1"/>
      <c r="D31" s="1"/>
    </row>
    <row r="32" spans="1:4" ht="15" x14ac:dyDescent="0.4">
      <c r="A32" s="1"/>
      <c r="B32" s="1"/>
      <c r="C32" s="1"/>
      <c r="D32" s="1"/>
    </row>
    <row r="33" spans="1:4" ht="15" x14ac:dyDescent="0.4">
      <c r="A33" s="1"/>
      <c r="B33" s="1"/>
      <c r="C33" s="1"/>
      <c r="D33" s="1"/>
    </row>
    <row r="34" spans="1:4" ht="15" x14ac:dyDescent="0.4">
      <c r="A34" s="1"/>
      <c r="B34" s="1"/>
      <c r="C34" s="1"/>
      <c r="D34" s="1"/>
    </row>
  </sheetData>
  <mergeCells count="2">
    <mergeCell ref="A25:D25"/>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F89"/>
  <sheetViews>
    <sheetView view="pageLayout" topLeftCell="A37" zoomScale="115" zoomScaleNormal="100" zoomScalePageLayoutView="115" workbookViewId="0">
      <selection activeCell="E89" sqref="E89"/>
    </sheetView>
  </sheetViews>
  <sheetFormatPr baseColWidth="10" defaultRowHeight="14.6" x14ac:dyDescent="0.35"/>
  <cols>
    <col min="1" max="1" width="8.5" customWidth="1"/>
    <col min="2" max="2" width="59.140625" customWidth="1"/>
    <col min="3" max="3" width="8" customWidth="1"/>
    <col min="4" max="4" width="10.7109375" customWidth="1"/>
    <col min="5" max="5" width="11.7109375" customWidth="1"/>
    <col min="6" max="6" width="12.140625" customWidth="1"/>
  </cols>
  <sheetData>
    <row r="1" spans="1:6" s="3" customFormat="1" ht="93" customHeight="1" thickBot="1" x14ac:dyDescent="0.4">
      <c r="A1" s="73" t="str">
        <f>'BPU_Page de garde'!A4:F4</f>
        <v>MAINTENANCE PREVENTIVE ET CORRECTIVE DES SYSTEMES DE DETECTION INCENDIE DE LA BASE DE DEFENSE DES FAZSOI
Départements concerné                                                                   Lot n°01: Réunion (974)</v>
      </c>
      <c r="B1" s="73"/>
      <c r="C1" s="73"/>
      <c r="D1" s="73"/>
      <c r="E1" s="73"/>
      <c r="F1" s="73"/>
    </row>
    <row r="2" spans="1:6" ht="15" thickBot="1" x14ac:dyDescent="0.4">
      <c r="A2" s="9" t="s">
        <v>40</v>
      </c>
      <c r="B2" s="9" t="s">
        <v>41</v>
      </c>
      <c r="C2" s="9" t="s">
        <v>4</v>
      </c>
      <c r="D2" s="10" t="s">
        <v>42</v>
      </c>
      <c r="E2" s="10" t="s">
        <v>43</v>
      </c>
      <c r="F2" s="10" t="s">
        <v>44</v>
      </c>
    </row>
    <row r="3" spans="1:6" ht="17.25" customHeight="1" thickBot="1" x14ac:dyDescent="0.4">
      <c r="A3" s="74" t="s">
        <v>55</v>
      </c>
      <c r="B3" s="75"/>
      <c r="C3" s="75"/>
      <c r="D3" s="27"/>
      <c r="E3" s="27"/>
      <c r="F3" s="27"/>
    </row>
    <row r="4" spans="1:6" ht="16.5" customHeight="1" x14ac:dyDescent="0.35">
      <c r="A4" s="76" t="s">
        <v>63</v>
      </c>
      <c r="B4" s="77"/>
      <c r="C4" s="11"/>
      <c r="D4" s="11"/>
      <c r="E4" s="11"/>
      <c r="F4" s="11"/>
    </row>
    <row r="5" spans="1:6" x14ac:dyDescent="0.35">
      <c r="A5" s="11" t="s">
        <v>64</v>
      </c>
      <c r="B5" s="13" t="s">
        <v>65</v>
      </c>
      <c r="C5" s="11" t="s">
        <v>62</v>
      </c>
      <c r="D5" s="11"/>
      <c r="E5" s="37">
        <v>1</v>
      </c>
      <c r="F5" s="14">
        <f t="shared" ref="F5:F86" si="0">E5*D5</f>
        <v>0</v>
      </c>
    </row>
    <row r="6" spans="1:6" x14ac:dyDescent="0.35">
      <c r="A6" s="11" t="s">
        <v>66</v>
      </c>
      <c r="B6" s="17" t="s">
        <v>67</v>
      </c>
      <c r="C6" s="11" t="s">
        <v>62</v>
      </c>
      <c r="D6" s="11"/>
      <c r="E6" s="37">
        <v>1</v>
      </c>
      <c r="F6" s="14">
        <v>0</v>
      </c>
    </row>
    <row r="7" spans="1:6" x14ac:dyDescent="0.35">
      <c r="A7" s="11" t="s">
        <v>68</v>
      </c>
      <c r="B7" s="17" t="s">
        <v>69</v>
      </c>
      <c r="C7" s="11" t="s">
        <v>62</v>
      </c>
      <c r="D7" s="11"/>
      <c r="E7" s="37">
        <v>1</v>
      </c>
      <c r="F7" s="14">
        <v>0</v>
      </c>
    </row>
    <row r="8" spans="1:6" x14ac:dyDescent="0.35">
      <c r="A8" s="11" t="s">
        <v>70</v>
      </c>
      <c r="B8" s="17" t="s">
        <v>71</v>
      </c>
      <c r="C8" s="11" t="s">
        <v>62</v>
      </c>
      <c r="D8" s="11"/>
      <c r="E8" s="37">
        <v>1</v>
      </c>
      <c r="F8" s="14">
        <v>0</v>
      </c>
    </row>
    <row r="9" spans="1:6" x14ac:dyDescent="0.35">
      <c r="A9" s="11" t="s">
        <v>72</v>
      </c>
      <c r="B9" s="17" t="s">
        <v>73</v>
      </c>
      <c r="C9" s="11" t="s">
        <v>62</v>
      </c>
      <c r="D9" s="11"/>
      <c r="E9" s="37">
        <v>1</v>
      </c>
      <c r="F9" s="14">
        <v>0</v>
      </c>
    </row>
    <row r="10" spans="1:6" x14ac:dyDescent="0.35">
      <c r="A10" s="11" t="s">
        <v>74</v>
      </c>
      <c r="B10" s="17" t="s">
        <v>75</v>
      </c>
      <c r="C10" s="11" t="s">
        <v>62</v>
      </c>
      <c r="D10" s="11"/>
      <c r="E10" s="37">
        <v>1</v>
      </c>
      <c r="F10" s="14">
        <v>0</v>
      </c>
    </row>
    <row r="11" spans="1:6" x14ac:dyDescent="0.35">
      <c r="A11" s="11" t="s">
        <v>76</v>
      </c>
      <c r="B11" s="17" t="s">
        <v>77</v>
      </c>
      <c r="C11" s="11" t="s">
        <v>62</v>
      </c>
      <c r="D11" s="11"/>
      <c r="E11" s="37">
        <v>1</v>
      </c>
      <c r="F11" s="14">
        <v>0</v>
      </c>
    </row>
    <row r="12" spans="1:6" x14ac:dyDescent="0.35">
      <c r="A12" s="11" t="s">
        <v>78</v>
      </c>
      <c r="B12" s="17" t="s">
        <v>79</v>
      </c>
      <c r="C12" s="11" t="s">
        <v>62</v>
      </c>
      <c r="D12" s="11"/>
      <c r="E12" s="37">
        <v>1</v>
      </c>
      <c r="F12" s="14">
        <v>0</v>
      </c>
    </row>
    <row r="13" spans="1:6" x14ac:dyDescent="0.35">
      <c r="A13" s="11" t="s">
        <v>80</v>
      </c>
      <c r="B13" s="17" t="s">
        <v>81</v>
      </c>
      <c r="C13" s="11" t="s">
        <v>62</v>
      </c>
      <c r="D13" s="11"/>
      <c r="E13" s="37">
        <v>1</v>
      </c>
      <c r="F13" s="14">
        <v>0</v>
      </c>
    </row>
    <row r="14" spans="1:6" x14ac:dyDescent="0.35">
      <c r="A14" s="11" t="s">
        <v>82</v>
      </c>
      <c r="B14" s="17" t="s">
        <v>83</v>
      </c>
      <c r="C14" s="11" t="s">
        <v>62</v>
      </c>
      <c r="D14" s="11"/>
      <c r="E14" s="38">
        <v>1</v>
      </c>
      <c r="F14" s="14">
        <v>0</v>
      </c>
    </row>
    <row r="15" spans="1:6" x14ac:dyDescent="0.35">
      <c r="A15" s="11" t="s">
        <v>84</v>
      </c>
      <c r="B15" s="17" t="s">
        <v>85</v>
      </c>
      <c r="C15" s="11" t="s">
        <v>62</v>
      </c>
      <c r="D15" s="11"/>
      <c r="E15" s="38">
        <v>1</v>
      </c>
      <c r="F15" s="14">
        <v>0</v>
      </c>
    </row>
    <row r="16" spans="1:6" x14ac:dyDescent="0.35">
      <c r="A16" s="11" t="s">
        <v>86</v>
      </c>
      <c r="B16" s="17" t="s">
        <v>87</v>
      </c>
      <c r="C16" s="11" t="s">
        <v>62</v>
      </c>
      <c r="D16" s="11"/>
      <c r="E16" s="38">
        <v>1</v>
      </c>
      <c r="F16" s="14">
        <v>0</v>
      </c>
    </row>
    <row r="17" spans="1:6" x14ac:dyDescent="0.35">
      <c r="A17" s="11" t="s">
        <v>88</v>
      </c>
      <c r="B17" s="17" t="s">
        <v>89</v>
      </c>
      <c r="C17" s="11" t="s">
        <v>62</v>
      </c>
      <c r="D17" s="11"/>
      <c r="E17" s="38">
        <v>1</v>
      </c>
      <c r="F17" s="14">
        <v>0</v>
      </c>
    </row>
    <row r="18" spans="1:6" x14ac:dyDescent="0.35">
      <c r="A18" s="11" t="s">
        <v>90</v>
      </c>
      <c r="B18" s="17" t="s">
        <v>91</v>
      </c>
      <c r="C18" s="11" t="s">
        <v>62</v>
      </c>
      <c r="D18" s="11"/>
      <c r="E18" s="38">
        <v>1</v>
      </c>
      <c r="F18" s="14">
        <v>0</v>
      </c>
    </row>
    <row r="19" spans="1:6" x14ac:dyDescent="0.35">
      <c r="A19" s="11" t="s">
        <v>92</v>
      </c>
      <c r="B19" s="17" t="s">
        <v>93</v>
      </c>
      <c r="C19" s="11" t="s">
        <v>62</v>
      </c>
      <c r="D19" s="11"/>
      <c r="E19" s="38">
        <v>1</v>
      </c>
      <c r="F19" s="14">
        <v>0</v>
      </c>
    </row>
    <row r="20" spans="1:6" x14ac:dyDescent="0.35">
      <c r="A20" s="11" t="s">
        <v>94</v>
      </c>
      <c r="B20" s="17" t="s">
        <v>95</v>
      </c>
      <c r="C20" s="11" t="s">
        <v>62</v>
      </c>
      <c r="D20" s="11"/>
      <c r="E20" s="38">
        <v>1</v>
      </c>
      <c r="F20" s="14">
        <v>0</v>
      </c>
    </row>
    <row r="21" spans="1:6" x14ac:dyDescent="0.35">
      <c r="A21" s="11" t="s">
        <v>96</v>
      </c>
      <c r="B21" s="17" t="s">
        <v>97</v>
      </c>
      <c r="C21" s="11" t="s">
        <v>62</v>
      </c>
      <c r="D21" s="11"/>
      <c r="E21" s="38">
        <v>1</v>
      </c>
      <c r="F21" s="14">
        <v>0</v>
      </c>
    </row>
    <row r="22" spans="1:6" ht="25.75" x14ac:dyDescent="0.35">
      <c r="A22" s="11" t="s">
        <v>98</v>
      </c>
      <c r="B22" s="17" t="s">
        <v>99</v>
      </c>
      <c r="C22" s="11" t="s">
        <v>62</v>
      </c>
      <c r="D22" s="11"/>
      <c r="E22" s="38">
        <v>1</v>
      </c>
      <c r="F22" s="14">
        <v>0</v>
      </c>
    </row>
    <row r="23" spans="1:6" ht="25.75" x14ac:dyDescent="0.35">
      <c r="A23" s="11" t="s">
        <v>100</v>
      </c>
      <c r="B23" s="17" t="s">
        <v>101</v>
      </c>
      <c r="C23" s="11" t="s">
        <v>62</v>
      </c>
      <c r="D23" s="11"/>
      <c r="E23" s="38">
        <v>1</v>
      </c>
      <c r="F23" s="14">
        <v>0</v>
      </c>
    </row>
    <row r="24" spans="1:6" x14ac:dyDescent="0.35">
      <c r="A24" s="11" t="s">
        <v>102</v>
      </c>
      <c r="B24" s="17" t="s">
        <v>103</v>
      </c>
      <c r="C24" s="11" t="s">
        <v>62</v>
      </c>
      <c r="D24" s="11"/>
      <c r="E24" s="38">
        <v>1</v>
      </c>
      <c r="F24" s="14">
        <v>0</v>
      </c>
    </row>
    <row r="25" spans="1:6" x14ac:dyDescent="0.35">
      <c r="A25" s="11" t="s">
        <v>104</v>
      </c>
      <c r="B25" s="17" t="s">
        <v>105</v>
      </c>
      <c r="C25" s="11" t="s">
        <v>62</v>
      </c>
      <c r="D25" s="11"/>
      <c r="E25" s="38">
        <v>1</v>
      </c>
      <c r="F25" s="14">
        <v>0</v>
      </c>
    </row>
    <row r="26" spans="1:6" x14ac:dyDescent="0.35">
      <c r="A26" s="11" t="s">
        <v>106</v>
      </c>
      <c r="B26" s="17" t="s">
        <v>107</v>
      </c>
      <c r="C26" s="11" t="s">
        <v>62</v>
      </c>
      <c r="D26" s="11"/>
      <c r="E26" s="38">
        <v>1</v>
      </c>
      <c r="F26" s="14">
        <v>0</v>
      </c>
    </row>
    <row r="27" spans="1:6" x14ac:dyDescent="0.35">
      <c r="A27" s="11" t="s">
        <v>108</v>
      </c>
      <c r="B27" s="17" t="s">
        <v>109</v>
      </c>
      <c r="C27" s="11" t="s">
        <v>62</v>
      </c>
      <c r="D27" s="11"/>
      <c r="E27" s="38">
        <v>1</v>
      </c>
      <c r="F27" s="14">
        <v>0</v>
      </c>
    </row>
    <row r="28" spans="1:6" x14ac:dyDescent="0.35">
      <c r="A28" s="11" t="s">
        <v>110</v>
      </c>
      <c r="B28" s="17" t="s">
        <v>45</v>
      </c>
      <c r="C28" s="11" t="s">
        <v>62</v>
      </c>
      <c r="D28" s="11"/>
      <c r="E28" s="38">
        <v>1</v>
      </c>
      <c r="F28" s="14">
        <v>0</v>
      </c>
    </row>
    <row r="29" spans="1:6" x14ac:dyDescent="0.35">
      <c r="A29" s="11" t="s">
        <v>111</v>
      </c>
      <c r="B29" s="17" t="s">
        <v>112</v>
      </c>
      <c r="C29" s="11" t="s">
        <v>62</v>
      </c>
      <c r="D29" s="11"/>
      <c r="E29" s="38">
        <v>1</v>
      </c>
      <c r="F29" s="14">
        <v>0</v>
      </c>
    </row>
    <row r="30" spans="1:6" x14ac:dyDescent="0.35">
      <c r="A30" s="11" t="s">
        <v>113</v>
      </c>
      <c r="B30" s="17" t="s">
        <v>114</v>
      </c>
      <c r="C30" s="11" t="s">
        <v>62</v>
      </c>
      <c r="D30" s="11"/>
      <c r="E30" s="38">
        <v>1</v>
      </c>
      <c r="F30" s="14">
        <v>0</v>
      </c>
    </row>
    <row r="31" spans="1:6" x14ac:dyDescent="0.35">
      <c r="A31" s="11" t="s">
        <v>115</v>
      </c>
      <c r="B31" s="17" t="s">
        <v>116</v>
      </c>
      <c r="C31" s="11" t="s">
        <v>62</v>
      </c>
      <c r="D31" s="11"/>
      <c r="E31" s="38">
        <v>1</v>
      </c>
      <c r="F31" s="14">
        <v>0</v>
      </c>
    </row>
    <row r="32" spans="1:6" ht="25.75" x14ac:dyDescent="0.35">
      <c r="A32" s="11" t="s">
        <v>117</v>
      </c>
      <c r="B32" s="17" t="s">
        <v>118</v>
      </c>
      <c r="C32" s="11" t="s">
        <v>62</v>
      </c>
      <c r="D32" s="11"/>
      <c r="E32" s="39">
        <v>1</v>
      </c>
      <c r="F32" s="14">
        <v>0</v>
      </c>
    </row>
    <row r="33" spans="1:6" x14ac:dyDescent="0.35">
      <c r="A33" s="40" t="s">
        <v>119</v>
      </c>
      <c r="B33" s="17" t="s">
        <v>120</v>
      </c>
      <c r="C33" s="11" t="s">
        <v>62</v>
      </c>
      <c r="D33" s="11"/>
      <c r="E33" s="39">
        <v>1</v>
      </c>
      <c r="F33" s="14">
        <v>0</v>
      </c>
    </row>
    <row r="34" spans="1:6" x14ac:dyDescent="0.35">
      <c r="A34" s="40" t="s">
        <v>121</v>
      </c>
      <c r="B34" s="17" t="s">
        <v>122</v>
      </c>
      <c r="C34" s="11" t="s">
        <v>62</v>
      </c>
      <c r="D34" s="11"/>
      <c r="E34" s="41">
        <v>1</v>
      </c>
      <c r="F34" s="14">
        <v>0</v>
      </c>
    </row>
    <row r="35" spans="1:6" x14ac:dyDescent="0.35">
      <c r="A35" s="40" t="s">
        <v>123</v>
      </c>
      <c r="B35" s="17" t="s">
        <v>124</v>
      </c>
      <c r="C35" s="11" t="s">
        <v>62</v>
      </c>
      <c r="D35" s="11"/>
      <c r="E35" s="41">
        <v>1</v>
      </c>
      <c r="F35" s="14">
        <v>0</v>
      </c>
    </row>
    <row r="36" spans="1:6" x14ac:dyDescent="0.35">
      <c r="A36" s="40" t="s">
        <v>125</v>
      </c>
      <c r="B36" s="13" t="s">
        <v>211</v>
      </c>
      <c r="C36" s="11" t="s">
        <v>62</v>
      </c>
      <c r="D36" s="11"/>
      <c r="E36" s="41">
        <v>1</v>
      </c>
      <c r="F36" s="14">
        <v>0</v>
      </c>
    </row>
    <row r="37" spans="1:6" x14ac:dyDescent="0.35">
      <c r="A37" s="40" t="s">
        <v>126</v>
      </c>
      <c r="B37" s="13" t="s">
        <v>212</v>
      </c>
      <c r="C37" s="11" t="s">
        <v>62</v>
      </c>
      <c r="D37" s="11"/>
      <c r="E37" s="41">
        <v>1</v>
      </c>
      <c r="F37" s="14">
        <v>0</v>
      </c>
    </row>
    <row r="38" spans="1:6" x14ac:dyDescent="0.35">
      <c r="A38" s="40" t="s">
        <v>127</v>
      </c>
      <c r="B38" s="13" t="s">
        <v>213</v>
      </c>
      <c r="C38" s="11" t="s">
        <v>62</v>
      </c>
      <c r="D38" s="11"/>
      <c r="E38" s="39">
        <v>1</v>
      </c>
      <c r="F38" s="14">
        <v>0</v>
      </c>
    </row>
    <row r="39" spans="1:6" x14ac:dyDescent="0.35">
      <c r="A39" s="40" t="s">
        <v>128</v>
      </c>
      <c r="B39" s="42" t="s">
        <v>214</v>
      </c>
      <c r="C39" s="11" t="s">
        <v>62</v>
      </c>
      <c r="D39" s="11"/>
      <c r="E39" s="41">
        <v>1</v>
      </c>
      <c r="F39" s="43">
        <v>0</v>
      </c>
    </row>
    <row r="40" spans="1:6" x14ac:dyDescent="0.35">
      <c r="A40" s="40" t="s">
        <v>129</v>
      </c>
      <c r="B40" s="42" t="s">
        <v>215</v>
      </c>
      <c r="C40" s="11" t="s">
        <v>62</v>
      </c>
      <c r="D40" s="11"/>
      <c r="E40" s="41">
        <v>1</v>
      </c>
      <c r="F40" s="43">
        <v>0</v>
      </c>
    </row>
    <row r="41" spans="1:6" x14ac:dyDescent="0.35">
      <c r="A41" s="40" t="s">
        <v>130</v>
      </c>
      <c r="B41" s="42" t="s">
        <v>216</v>
      </c>
      <c r="C41" s="11" t="s">
        <v>62</v>
      </c>
      <c r="D41" s="11"/>
      <c r="E41" s="41">
        <v>1</v>
      </c>
      <c r="F41" s="43"/>
    </row>
    <row r="42" spans="1:6" x14ac:dyDescent="0.35">
      <c r="A42" s="40" t="s">
        <v>131</v>
      </c>
      <c r="B42" s="42" t="s">
        <v>217</v>
      </c>
      <c r="C42" s="11" t="s">
        <v>62</v>
      </c>
      <c r="D42" s="11"/>
      <c r="E42" s="41">
        <v>1</v>
      </c>
      <c r="F42" s="43">
        <v>0</v>
      </c>
    </row>
    <row r="43" spans="1:6" x14ac:dyDescent="0.35">
      <c r="A43" s="65" t="s">
        <v>132</v>
      </c>
      <c r="B43" s="66"/>
      <c r="C43" s="44"/>
      <c r="D43" s="44"/>
      <c r="E43" s="45"/>
      <c r="F43" s="43"/>
    </row>
    <row r="44" spans="1:6" x14ac:dyDescent="0.35">
      <c r="A44" s="11" t="s">
        <v>133</v>
      </c>
      <c r="B44" s="17" t="s">
        <v>134</v>
      </c>
      <c r="C44" s="11" t="s">
        <v>62</v>
      </c>
      <c r="D44" s="11"/>
      <c r="E44" s="39">
        <v>1</v>
      </c>
      <c r="F44" s="14">
        <v>0</v>
      </c>
    </row>
    <row r="45" spans="1:6" x14ac:dyDescent="0.35">
      <c r="A45" s="11" t="s">
        <v>135</v>
      </c>
      <c r="B45" s="17" t="s">
        <v>136</v>
      </c>
      <c r="C45" s="11" t="s">
        <v>62</v>
      </c>
      <c r="D45" s="11"/>
      <c r="E45" s="39">
        <v>1</v>
      </c>
      <c r="F45" s="14">
        <v>0</v>
      </c>
    </row>
    <row r="46" spans="1:6" x14ac:dyDescent="0.35">
      <c r="A46" s="11" t="s">
        <v>137</v>
      </c>
      <c r="B46" s="17" t="s">
        <v>138</v>
      </c>
      <c r="C46" s="11" t="s">
        <v>62</v>
      </c>
      <c r="D46" s="11"/>
      <c r="E46" s="39">
        <v>1</v>
      </c>
      <c r="F46" s="14">
        <v>0</v>
      </c>
    </row>
    <row r="47" spans="1:6" x14ac:dyDescent="0.35">
      <c r="A47" s="11" t="s">
        <v>139</v>
      </c>
      <c r="B47" s="17" t="s">
        <v>140</v>
      </c>
      <c r="C47" s="11" t="s">
        <v>62</v>
      </c>
      <c r="D47" s="11"/>
      <c r="E47" s="39">
        <v>1</v>
      </c>
      <c r="F47" s="14">
        <v>0</v>
      </c>
    </row>
    <row r="48" spans="1:6" x14ac:dyDescent="0.35">
      <c r="A48" s="11" t="s">
        <v>141</v>
      </c>
      <c r="B48" s="17" t="s">
        <v>142</v>
      </c>
      <c r="C48" s="11" t="s">
        <v>62</v>
      </c>
      <c r="D48" s="11"/>
      <c r="E48" s="39">
        <v>1</v>
      </c>
      <c r="F48" s="14">
        <v>0</v>
      </c>
    </row>
    <row r="49" spans="1:6" x14ac:dyDescent="0.35">
      <c r="A49" s="11" t="s">
        <v>143</v>
      </c>
      <c r="B49" s="17" t="s">
        <v>144</v>
      </c>
      <c r="C49" s="11" t="s">
        <v>62</v>
      </c>
      <c r="D49" s="11"/>
      <c r="E49" s="39">
        <v>1</v>
      </c>
      <c r="F49" s="14">
        <v>0</v>
      </c>
    </row>
    <row r="50" spans="1:6" x14ac:dyDescent="0.35">
      <c r="A50" s="11" t="s">
        <v>145</v>
      </c>
      <c r="B50" s="17" t="s">
        <v>146</v>
      </c>
      <c r="C50" s="11" t="s">
        <v>62</v>
      </c>
      <c r="D50" s="11"/>
      <c r="E50" s="39">
        <v>1</v>
      </c>
      <c r="F50" s="14">
        <v>0</v>
      </c>
    </row>
    <row r="51" spans="1:6" x14ac:dyDescent="0.35">
      <c r="A51" s="11" t="s">
        <v>147</v>
      </c>
      <c r="B51" s="17" t="s">
        <v>148</v>
      </c>
      <c r="C51" s="11" t="s">
        <v>62</v>
      </c>
      <c r="D51" s="11"/>
      <c r="E51" s="39">
        <v>1</v>
      </c>
      <c r="F51" s="14">
        <v>0</v>
      </c>
    </row>
    <row r="52" spans="1:6" x14ac:dyDescent="0.35">
      <c r="A52" s="11" t="s">
        <v>149</v>
      </c>
      <c r="B52" s="17" t="s">
        <v>150</v>
      </c>
      <c r="C52" s="11" t="s">
        <v>62</v>
      </c>
      <c r="D52" s="11"/>
      <c r="E52" s="39">
        <v>1</v>
      </c>
      <c r="F52" s="14">
        <v>0</v>
      </c>
    </row>
    <row r="53" spans="1:6" x14ac:dyDescent="0.35">
      <c r="A53" s="11" t="s">
        <v>151</v>
      </c>
      <c r="B53" s="17" t="s">
        <v>152</v>
      </c>
      <c r="C53" s="11" t="s">
        <v>62</v>
      </c>
      <c r="D53" s="11"/>
      <c r="E53" s="39">
        <v>1</v>
      </c>
      <c r="F53" s="14">
        <v>0</v>
      </c>
    </row>
    <row r="54" spans="1:6" x14ac:dyDescent="0.35">
      <c r="A54" s="11" t="s">
        <v>153</v>
      </c>
      <c r="B54" s="17" t="s">
        <v>154</v>
      </c>
      <c r="C54" s="11" t="s">
        <v>62</v>
      </c>
      <c r="D54" s="11"/>
      <c r="E54" s="39">
        <v>1</v>
      </c>
      <c r="F54" s="14">
        <v>0</v>
      </c>
    </row>
    <row r="55" spans="1:6" x14ac:dyDescent="0.35">
      <c r="A55" s="11" t="s">
        <v>155</v>
      </c>
      <c r="B55" s="17" t="s">
        <v>156</v>
      </c>
      <c r="C55" s="11" t="s">
        <v>62</v>
      </c>
      <c r="D55" s="11"/>
      <c r="E55" s="39">
        <v>1</v>
      </c>
      <c r="F55" s="14">
        <v>0</v>
      </c>
    </row>
    <row r="56" spans="1:6" x14ac:dyDescent="0.35">
      <c r="A56" s="11" t="s">
        <v>157</v>
      </c>
      <c r="B56" s="17" t="s">
        <v>46</v>
      </c>
      <c r="C56" s="11" t="s">
        <v>62</v>
      </c>
      <c r="D56" s="11"/>
      <c r="E56" s="39">
        <v>1</v>
      </c>
      <c r="F56" s="14">
        <v>0</v>
      </c>
    </row>
    <row r="57" spans="1:6" x14ac:dyDescent="0.35">
      <c r="A57" s="11" t="s">
        <v>158</v>
      </c>
      <c r="B57" s="17" t="s">
        <v>47</v>
      </c>
      <c r="C57" s="11" t="s">
        <v>62</v>
      </c>
      <c r="D57" s="11"/>
      <c r="E57" s="39">
        <v>1</v>
      </c>
      <c r="F57" s="14">
        <v>0</v>
      </c>
    </row>
    <row r="58" spans="1:6" x14ac:dyDescent="0.35">
      <c r="A58" s="11" t="s">
        <v>159</v>
      </c>
      <c r="B58" s="17" t="s">
        <v>160</v>
      </c>
      <c r="C58" s="11" t="s">
        <v>62</v>
      </c>
      <c r="D58" s="11"/>
      <c r="E58" s="39">
        <v>1</v>
      </c>
      <c r="F58" s="14">
        <v>0</v>
      </c>
    </row>
    <row r="59" spans="1:6" x14ac:dyDescent="0.35">
      <c r="A59" s="11" t="s">
        <v>161</v>
      </c>
      <c r="B59" s="17" t="s">
        <v>162</v>
      </c>
      <c r="C59" s="11" t="s">
        <v>62</v>
      </c>
      <c r="D59" s="11"/>
      <c r="E59" s="39">
        <v>1</v>
      </c>
      <c r="F59" s="14">
        <v>0</v>
      </c>
    </row>
    <row r="60" spans="1:6" x14ac:dyDescent="0.35">
      <c r="A60" s="65" t="s">
        <v>163</v>
      </c>
      <c r="B60" s="66"/>
      <c r="C60" s="44"/>
      <c r="D60" s="44"/>
      <c r="E60" s="41"/>
      <c r="F60" s="43"/>
    </row>
    <row r="61" spans="1:6" x14ac:dyDescent="0.35">
      <c r="A61" s="11" t="s">
        <v>164</v>
      </c>
      <c r="B61" s="17" t="s">
        <v>165</v>
      </c>
      <c r="C61" s="11" t="s">
        <v>62</v>
      </c>
      <c r="D61" s="11"/>
      <c r="E61" s="39">
        <v>1</v>
      </c>
      <c r="F61" s="14">
        <v>0</v>
      </c>
    </row>
    <row r="62" spans="1:6" x14ac:dyDescent="0.35">
      <c r="A62" s="11" t="s">
        <v>166</v>
      </c>
      <c r="B62" s="17" t="s">
        <v>167</v>
      </c>
      <c r="C62" s="11" t="s">
        <v>62</v>
      </c>
      <c r="D62" s="11"/>
      <c r="E62" s="39">
        <v>1</v>
      </c>
      <c r="F62" s="14">
        <v>0</v>
      </c>
    </row>
    <row r="63" spans="1:6" x14ac:dyDescent="0.35">
      <c r="A63" s="11" t="s">
        <v>168</v>
      </c>
      <c r="B63" s="17" t="s">
        <v>169</v>
      </c>
      <c r="C63" s="11" t="s">
        <v>62</v>
      </c>
      <c r="D63" s="11"/>
      <c r="E63" s="39">
        <v>1</v>
      </c>
      <c r="F63" s="14">
        <v>0</v>
      </c>
    </row>
    <row r="64" spans="1:6" x14ac:dyDescent="0.35">
      <c r="A64" s="11" t="s">
        <v>170</v>
      </c>
      <c r="B64" s="17" t="s">
        <v>171</v>
      </c>
      <c r="C64" s="11" t="s">
        <v>62</v>
      </c>
      <c r="D64" s="11"/>
      <c r="E64" s="39">
        <v>1</v>
      </c>
      <c r="F64" s="14">
        <v>0</v>
      </c>
    </row>
    <row r="65" spans="1:6" x14ac:dyDescent="0.35">
      <c r="A65" s="11" t="s">
        <v>172</v>
      </c>
      <c r="B65" s="17" t="s">
        <v>173</v>
      </c>
      <c r="C65" s="11" t="s">
        <v>62</v>
      </c>
      <c r="D65" s="11"/>
      <c r="E65" s="39">
        <v>1</v>
      </c>
      <c r="F65" s="14">
        <v>0</v>
      </c>
    </row>
    <row r="66" spans="1:6" x14ac:dyDescent="0.35">
      <c r="A66" s="11" t="s">
        <v>174</v>
      </c>
      <c r="B66" s="17" t="s">
        <v>175</v>
      </c>
      <c r="C66" s="11" t="s">
        <v>62</v>
      </c>
      <c r="D66" s="11"/>
      <c r="E66" s="39">
        <v>1</v>
      </c>
      <c r="F66" s="14">
        <v>0</v>
      </c>
    </row>
    <row r="67" spans="1:6" ht="38.6" x14ac:dyDescent="0.35">
      <c r="A67" s="11" t="s">
        <v>176</v>
      </c>
      <c r="B67" s="16" t="s">
        <v>48</v>
      </c>
      <c r="C67" s="11" t="s">
        <v>62</v>
      </c>
      <c r="D67" s="11"/>
      <c r="E67" s="39">
        <v>1</v>
      </c>
      <c r="F67" s="14">
        <f t="shared" si="0"/>
        <v>0</v>
      </c>
    </row>
    <row r="68" spans="1:6" x14ac:dyDescent="0.35">
      <c r="A68" s="40"/>
      <c r="B68" s="46" t="s">
        <v>177</v>
      </c>
      <c r="C68" s="44"/>
      <c r="D68" s="44"/>
      <c r="E68" s="41"/>
      <c r="F68" s="43"/>
    </row>
    <row r="69" spans="1:6" x14ac:dyDescent="0.35">
      <c r="A69" s="40" t="s">
        <v>178</v>
      </c>
      <c r="B69" s="47" t="s">
        <v>179</v>
      </c>
      <c r="C69" s="11" t="s">
        <v>62</v>
      </c>
      <c r="D69" s="11"/>
      <c r="E69" s="48">
        <v>1</v>
      </c>
      <c r="F69" s="43">
        <v>0</v>
      </c>
    </row>
    <row r="70" spans="1:6" x14ac:dyDescent="0.35">
      <c r="A70" s="40" t="s">
        <v>180</v>
      </c>
      <c r="B70" s="47" t="s">
        <v>181</v>
      </c>
      <c r="C70" s="11" t="s">
        <v>62</v>
      </c>
      <c r="D70" s="11"/>
      <c r="E70" s="48">
        <v>1</v>
      </c>
      <c r="F70" s="43">
        <v>0</v>
      </c>
    </row>
    <row r="71" spans="1:6" x14ac:dyDescent="0.35">
      <c r="A71" s="40" t="s">
        <v>182</v>
      </c>
      <c r="B71" s="47" t="s">
        <v>183</v>
      </c>
      <c r="C71" s="11" t="s">
        <v>62</v>
      </c>
      <c r="D71" s="11"/>
      <c r="E71" s="48">
        <v>1</v>
      </c>
      <c r="F71" s="43">
        <v>0</v>
      </c>
    </row>
    <row r="72" spans="1:6" x14ac:dyDescent="0.35">
      <c r="A72" s="40" t="s">
        <v>184</v>
      </c>
      <c r="B72" s="47" t="s">
        <v>61</v>
      </c>
      <c r="C72" s="11" t="s">
        <v>62</v>
      </c>
      <c r="D72" s="11"/>
      <c r="E72" s="48">
        <v>1</v>
      </c>
      <c r="F72" s="43">
        <v>0</v>
      </c>
    </row>
    <row r="73" spans="1:6" x14ac:dyDescent="0.35">
      <c r="A73" s="40" t="s">
        <v>185</v>
      </c>
      <c r="B73" s="47" t="s">
        <v>186</v>
      </c>
      <c r="C73" s="11" t="s">
        <v>62</v>
      </c>
      <c r="D73" s="11"/>
      <c r="E73" s="48">
        <v>1</v>
      </c>
      <c r="F73" s="14">
        <v>0</v>
      </c>
    </row>
    <row r="74" spans="1:6" x14ac:dyDescent="0.35">
      <c r="A74" s="40" t="s">
        <v>187</v>
      </c>
      <c r="B74" s="47" t="s">
        <v>188</v>
      </c>
      <c r="C74" s="11" t="s">
        <v>62</v>
      </c>
      <c r="D74" s="11"/>
      <c r="E74" s="48">
        <v>1</v>
      </c>
      <c r="F74" s="14">
        <v>0</v>
      </c>
    </row>
    <row r="75" spans="1:6" x14ac:dyDescent="0.35">
      <c r="A75" s="40" t="s">
        <v>189</v>
      </c>
      <c r="B75" s="47" t="s">
        <v>190</v>
      </c>
      <c r="C75" s="11" t="s">
        <v>62</v>
      </c>
      <c r="D75" s="11"/>
      <c r="E75" s="48">
        <v>1</v>
      </c>
      <c r="F75" s="14">
        <v>0</v>
      </c>
    </row>
    <row r="76" spans="1:6" x14ac:dyDescent="0.35">
      <c r="A76" s="40" t="s">
        <v>191</v>
      </c>
      <c r="B76" s="47" t="s">
        <v>192</v>
      </c>
      <c r="C76" s="11" t="s">
        <v>62</v>
      </c>
      <c r="D76" s="11"/>
      <c r="E76" s="48">
        <v>1</v>
      </c>
      <c r="F76" s="43">
        <v>0</v>
      </c>
    </row>
    <row r="77" spans="1:6" x14ac:dyDescent="0.35">
      <c r="A77" s="40" t="s">
        <v>193</v>
      </c>
      <c r="B77" s="47" t="s">
        <v>194</v>
      </c>
      <c r="C77" s="11" t="s">
        <v>62</v>
      </c>
      <c r="D77" s="11"/>
      <c r="E77" s="48">
        <v>1</v>
      </c>
      <c r="F77" s="43">
        <v>0</v>
      </c>
    </row>
    <row r="78" spans="1:6" x14ac:dyDescent="0.35">
      <c r="A78" s="40" t="s">
        <v>195</v>
      </c>
      <c r="B78" s="47" t="s">
        <v>196</v>
      </c>
      <c r="C78" s="11" t="s">
        <v>62</v>
      </c>
      <c r="D78" s="11"/>
      <c r="E78" s="48">
        <v>1</v>
      </c>
      <c r="F78" s="43">
        <v>0</v>
      </c>
    </row>
    <row r="79" spans="1:6" x14ac:dyDescent="0.35">
      <c r="A79" s="40" t="s">
        <v>197</v>
      </c>
      <c r="B79" s="47" t="s">
        <v>198</v>
      </c>
      <c r="C79" s="11" t="s">
        <v>62</v>
      </c>
      <c r="D79" s="11"/>
      <c r="E79" s="48">
        <v>1</v>
      </c>
      <c r="F79" s="43">
        <v>0</v>
      </c>
    </row>
    <row r="80" spans="1:6" x14ac:dyDescent="0.35">
      <c r="A80" s="40" t="s">
        <v>199</v>
      </c>
      <c r="B80" s="47" t="s">
        <v>200</v>
      </c>
      <c r="C80" s="11" t="s">
        <v>62</v>
      </c>
      <c r="D80" s="11"/>
      <c r="E80" s="48">
        <v>1</v>
      </c>
      <c r="F80" s="43">
        <v>0</v>
      </c>
    </row>
    <row r="81" spans="1:6" x14ac:dyDescent="0.35">
      <c r="A81" s="40" t="s">
        <v>201</v>
      </c>
      <c r="B81" s="47" t="s">
        <v>202</v>
      </c>
      <c r="C81" s="11" t="s">
        <v>62</v>
      </c>
      <c r="D81" s="11"/>
      <c r="E81" s="48">
        <v>1</v>
      </c>
      <c r="F81" s="43">
        <v>0</v>
      </c>
    </row>
    <row r="82" spans="1:6" x14ac:dyDescent="0.35">
      <c r="A82" s="40" t="s">
        <v>203</v>
      </c>
      <c r="B82" s="49" t="s">
        <v>204</v>
      </c>
      <c r="C82" s="11" t="s">
        <v>62</v>
      </c>
      <c r="D82" s="11"/>
      <c r="E82" s="48">
        <v>1</v>
      </c>
      <c r="F82" s="43">
        <v>0</v>
      </c>
    </row>
    <row r="83" spans="1:6" x14ac:dyDescent="0.35">
      <c r="A83" s="40" t="s">
        <v>205</v>
      </c>
      <c r="B83" s="49" t="s">
        <v>206</v>
      </c>
      <c r="C83" s="11" t="s">
        <v>62</v>
      </c>
      <c r="D83" s="11"/>
      <c r="E83" s="48">
        <v>1</v>
      </c>
      <c r="F83" s="43">
        <v>0</v>
      </c>
    </row>
    <row r="84" spans="1:6" x14ac:dyDescent="0.35">
      <c r="A84" s="40" t="s">
        <v>207</v>
      </c>
      <c r="B84" s="49" t="s">
        <v>208</v>
      </c>
      <c r="C84" s="11" t="s">
        <v>62</v>
      </c>
      <c r="D84" s="11"/>
      <c r="E84" s="48">
        <v>1</v>
      </c>
      <c r="F84" s="43">
        <v>0</v>
      </c>
    </row>
    <row r="85" spans="1:6" x14ac:dyDescent="0.35">
      <c r="A85" s="11" t="s">
        <v>209</v>
      </c>
      <c r="B85" s="17" t="s">
        <v>59</v>
      </c>
      <c r="C85" s="11" t="s">
        <v>62</v>
      </c>
      <c r="D85" s="11"/>
      <c r="E85" s="39">
        <v>1</v>
      </c>
      <c r="F85" s="14">
        <v>0</v>
      </c>
    </row>
    <row r="86" spans="1:6" ht="15" thickBot="1" x14ac:dyDescent="0.4">
      <c r="A86" s="11" t="s">
        <v>210</v>
      </c>
      <c r="B86" s="17" t="s">
        <v>60</v>
      </c>
      <c r="C86" s="11" t="s">
        <v>4</v>
      </c>
      <c r="D86" s="11"/>
      <c r="E86" s="39">
        <v>1</v>
      </c>
      <c r="F86" s="14">
        <f t="shared" si="0"/>
        <v>0</v>
      </c>
    </row>
    <row r="87" spans="1:6" ht="15" thickBot="1" x14ac:dyDescent="0.4">
      <c r="A87" s="67" t="s">
        <v>49</v>
      </c>
      <c r="B87" s="68"/>
      <c r="C87" s="69"/>
      <c r="D87" s="35"/>
      <c r="E87" s="36"/>
      <c r="F87" s="15">
        <f>SUM(F4:F86)</f>
        <v>0</v>
      </c>
    </row>
    <row r="88" spans="1:6" x14ac:dyDescent="0.35">
      <c r="A88" s="12"/>
      <c r="B88" s="12"/>
      <c r="C88" s="12"/>
      <c r="D88" s="12"/>
      <c r="E88" s="12"/>
      <c r="F88" s="12"/>
    </row>
    <row r="89" spans="1:6" x14ac:dyDescent="0.35">
      <c r="A89" s="70" t="s">
        <v>50</v>
      </c>
      <c r="B89" s="71"/>
      <c r="C89" s="72"/>
      <c r="D89" s="18"/>
      <c r="E89" s="18"/>
      <c r="F89" s="19">
        <f>D90</f>
        <v>0</v>
      </c>
    </row>
  </sheetData>
  <mergeCells count="7">
    <mergeCell ref="A43:B43"/>
    <mergeCell ref="A60:B60"/>
    <mergeCell ref="A87:C87"/>
    <mergeCell ref="A89:C89"/>
    <mergeCell ref="A1:F1"/>
    <mergeCell ref="A3:C3"/>
    <mergeCell ref="A4:B4"/>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10RN25&amp;C&amp;"Marianne,Normal"BPU</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D24"/>
  <sheetViews>
    <sheetView view="pageLayout" topLeftCell="A7" zoomScale="90" zoomScaleNormal="100" zoomScalePageLayoutView="90" workbookViewId="0">
      <selection activeCell="B11" sqref="B11"/>
    </sheetView>
  </sheetViews>
  <sheetFormatPr baseColWidth="10" defaultRowHeight="14.6" x14ac:dyDescent="0.35"/>
  <cols>
    <col min="1" max="1" width="10.140625" customWidth="1"/>
    <col min="2" max="2" width="38.7109375" customWidth="1"/>
    <col min="3" max="3" width="8" customWidth="1"/>
    <col min="4" max="4" width="17.5" customWidth="1"/>
  </cols>
  <sheetData>
    <row r="1" spans="1:4" s="3" customFormat="1" ht="67.5" customHeight="1" x14ac:dyDescent="0.35">
      <c r="A1" s="64" t="str">
        <f>'BPU_Page de garde'!A4:F4</f>
        <v>MAINTENANCE PREVENTIVE ET CORRECTIVE DES SYSTEMES DE DETECTION INCENDIE DE LA BASE DE DEFENSE DES FAZSOI
Départements concerné                                                                   Lot n°01: Réunion (974)</v>
      </c>
      <c r="B1" s="64"/>
      <c r="C1" s="64"/>
      <c r="D1" s="64"/>
    </row>
    <row r="2" spans="1:4" ht="48" customHeight="1" x14ac:dyDescent="0.35">
      <c r="A2" s="64" t="s">
        <v>35</v>
      </c>
      <c r="B2" s="64"/>
      <c r="C2" s="64"/>
      <c r="D2" s="64"/>
    </row>
    <row r="3" spans="1:4" ht="15" x14ac:dyDescent="0.4">
      <c r="A3" s="28"/>
      <c r="B3" s="28"/>
      <c r="C3" s="28"/>
      <c r="D3" s="28"/>
    </row>
    <row r="4" spans="1:4" ht="38.25" customHeight="1" x14ac:dyDescent="0.35">
      <c r="A4" s="25" t="s">
        <v>5</v>
      </c>
      <c r="B4" s="25" t="s">
        <v>3</v>
      </c>
      <c r="C4" s="26" t="s">
        <v>4</v>
      </c>
      <c r="D4" s="26" t="s">
        <v>12</v>
      </c>
    </row>
    <row r="5" spans="1:4" ht="42.75" customHeight="1" x14ac:dyDescent="0.35">
      <c r="A5" s="20" t="s">
        <v>218</v>
      </c>
      <c r="B5" s="21" t="s">
        <v>219</v>
      </c>
      <c r="C5" s="22" t="s">
        <v>8</v>
      </c>
      <c r="D5" s="23"/>
    </row>
    <row r="6" spans="1:4" ht="42.75" customHeight="1" x14ac:dyDescent="0.35">
      <c r="A6" s="20" t="s">
        <v>220</v>
      </c>
      <c r="B6" s="21" t="s">
        <v>221</v>
      </c>
      <c r="C6" s="22" t="s">
        <v>8</v>
      </c>
      <c r="D6" s="23"/>
    </row>
    <row r="7" spans="1:4" ht="42.75" customHeight="1" x14ac:dyDescent="0.35">
      <c r="A7" s="20" t="s">
        <v>222</v>
      </c>
      <c r="B7" s="21" t="s">
        <v>223</v>
      </c>
      <c r="C7" s="22" t="s">
        <v>8</v>
      </c>
      <c r="D7" s="23"/>
    </row>
    <row r="8" spans="1:4" ht="42.75" customHeight="1" x14ac:dyDescent="0.35">
      <c r="A8" s="20" t="s">
        <v>51</v>
      </c>
      <c r="B8" s="21" t="s">
        <v>18</v>
      </c>
      <c r="C8" s="22" t="s">
        <v>13</v>
      </c>
      <c r="D8" s="23"/>
    </row>
    <row r="9" spans="1:4" ht="42.75" customHeight="1" x14ac:dyDescent="0.35">
      <c r="A9" s="20" t="s">
        <v>52</v>
      </c>
      <c r="B9" s="21" t="s">
        <v>19</v>
      </c>
      <c r="C9" s="22" t="s">
        <v>13</v>
      </c>
      <c r="D9" s="23"/>
    </row>
    <row r="10" spans="1:4" ht="42.75" customHeight="1" x14ac:dyDescent="0.4">
      <c r="A10" s="20" t="s">
        <v>53</v>
      </c>
      <c r="B10" s="21" t="s">
        <v>20</v>
      </c>
      <c r="C10" s="22" t="s">
        <v>13</v>
      </c>
      <c r="D10" s="24"/>
    </row>
    <row r="11" spans="1:4" ht="42.75" customHeight="1" x14ac:dyDescent="0.4">
      <c r="A11" s="20" t="s">
        <v>54</v>
      </c>
      <c r="B11" s="21" t="s">
        <v>21</v>
      </c>
      <c r="C11" s="22" t="s">
        <v>13</v>
      </c>
      <c r="D11" s="24"/>
    </row>
    <row r="12" spans="1:4" ht="29.15" x14ac:dyDescent="0.4">
      <c r="A12" s="20" t="s">
        <v>36</v>
      </c>
      <c r="B12" s="21" t="s">
        <v>37</v>
      </c>
      <c r="C12" s="22" t="s">
        <v>38</v>
      </c>
      <c r="D12" s="24"/>
    </row>
    <row r="13" spans="1:4" ht="15" x14ac:dyDescent="0.4">
      <c r="A13" s="20" t="s">
        <v>16</v>
      </c>
      <c r="B13" s="21" t="s">
        <v>15</v>
      </c>
      <c r="C13" s="22" t="s">
        <v>38</v>
      </c>
      <c r="D13" s="2"/>
    </row>
    <row r="14" spans="1:4" ht="15" x14ac:dyDescent="0.4">
      <c r="A14" s="1"/>
      <c r="B14" s="1"/>
      <c r="C14" s="1"/>
      <c r="D14" s="1"/>
    </row>
    <row r="15" spans="1:4" ht="179.25" customHeight="1" x14ac:dyDescent="0.35">
      <c r="A15" s="63" t="s">
        <v>22</v>
      </c>
      <c r="B15" s="63"/>
      <c r="C15" s="63"/>
      <c r="D15" s="63"/>
    </row>
    <row r="16" spans="1:4" ht="15" x14ac:dyDescent="0.4">
      <c r="A16" s="1"/>
      <c r="B16" s="1"/>
      <c r="C16" s="1"/>
      <c r="D16" s="1"/>
    </row>
    <row r="17" spans="1:4" ht="46.5" customHeight="1" x14ac:dyDescent="0.35">
      <c r="A17" s="63" t="s">
        <v>17</v>
      </c>
      <c r="B17" s="63"/>
      <c r="C17" s="63"/>
      <c r="D17" s="63"/>
    </row>
    <row r="18" spans="1:4" ht="15" x14ac:dyDescent="0.4">
      <c r="A18" s="1"/>
      <c r="B18" s="1"/>
      <c r="C18" s="1"/>
      <c r="D18" s="1"/>
    </row>
    <row r="19" spans="1:4" ht="38.25" customHeight="1" x14ac:dyDescent="0.35">
      <c r="A19" s="63" t="s">
        <v>14</v>
      </c>
      <c r="B19" s="63"/>
      <c r="C19" s="63"/>
      <c r="D19" s="63"/>
    </row>
    <row r="20" spans="1:4" ht="15" x14ac:dyDescent="0.4">
      <c r="A20" s="1"/>
      <c r="B20" s="1"/>
      <c r="C20" s="1"/>
      <c r="D20" s="1"/>
    </row>
    <row r="21" spans="1:4" ht="15" x14ac:dyDescent="0.4">
      <c r="A21" s="1"/>
      <c r="B21" s="1"/>
      <c r="C21" s="1"/>
      <c r="D21" s="1"/>
    </row>
    <row r="22" spans="1:4" ht="15" x14ac:dyDescent="0.4">
      <c r="A22" s="1"/>
      <c r="B22" s="1"/>
      <c r="C22" s="1"/>
      <c r="D22" s="1"/>
    </row>
    <row r="23" spans="1:4" ht="15" x14ac:dyDescent="0.4">
      <c r="A23" s="1"/>
      <c r="B23" s="1"/>
      <c r="C23" s="1"/>
      <c r="D23" s="1"/>
    </row>
    <row r="24" spans="1:4" ht="15" x14ac:dyDescent="0.4">
      <c r="A24" s="1"/>
      <c r="B24" s="1"/>
      <c r="C24" s="1"/>
      <c r="D24" s="1"/>
    </row>
  </sheetData>
  <mergeCells count="5">
    <mergeCell ref="A1:D1"/>
    <mergeCell ref="A15:D15"/>
    <mergeCell ref="A17:D17"/>
    <mergeCell ref="A19:D19"/>
    <mergeCell ref="A2:D2"/>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10RN25&amp;C&amp;"Marianne,Normal"BPU</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Layout" topLeftCell="A10" zoomScale="85" zoomScaleNormal="100" zoomScalePageLayoutView="85" workbookViewId="0">
      <selection activeCell="C29" sqref="C29"/>
    </sheetView>
  </sheetViews>
  <sheetFormatPr baseColWidth="10" defaultRowHeight="14.6" x14ac:dyDescent="0.35"/>
  <cols>
    <col min="1" max="1" width="66.7109375" customWidth="1"/>
    <col min="6" max="6" width="2.85546875" customWidth="1"/>
    <col min="7" max="7" width="2" customWidth="1"/>
  </cols>
  <sheetData>
    <row r="1" spans="1:9" ht="95.25" customHeight="1" x14ac:dyDescent="0.35">
      <c r="A1" s="64" t="str">
        <f>'BPU_Page de garde'!A4:F4</f>
        <v>MAINTENANCE PREVENTIVE ET CORRECTIVE DES SYSTEMES DE DETECTION INCENDIE DE LA BASE DE DEFENSE DES FAZSOI
Départements concerné                                                                   Lot n°01: Réunion (974)</v>
      </c>
      <c r="B1" s="64"/>
      <c r="C1" s="64"/>
      <c r="D1" s="64"/>
      <c r="E1" s="64"/>
      <c r="F1" s="64"/>
      <c r="G1" s="64"/>
      <c r="H1" s="6"/>
      <c r="I1" s="6"/>
    </row>
    <row r="2" spans="1:9" ht="98.15" customHeight="1" x14ac:dyDescent="0.35">
      <c r="A2" s="82" t="s">
        <v>31</v>
      </c>
      <c r="B2" s="82"/>
      <c r="C2" s="82"/>
      <c r="D2" s="82"/>
      <c r="E2" s="82"/>
      <c r="F2" s="82"/>
      <c r="G2" s="82"/>
      <c r="H2" s="7"/>
      <c r="I2" s="7"/>
    </row>
    <row r="3" spans="1:9" ht="15" thickBot="1" x14ac:dyDescent="0.4">
      <c r="A3" s="83" t="s">
        <v>24</v>
      </c>
      <c r="B3" s="83"/>
      <c r="C3" s="83"/>
      <c r="D3" s="84"/>
      <c r="E3" s="84"/>
      <c r="F3" s="84"/>
      <c r="G3" s="84"/>
      <c r="H3" s="8"/>
    </row>
    <row r="4" spans="1:9" ht="42" customHeight="1" thickBot="1" x14ac:dyDescent="0.45">
      <c r="A4" s="32"/>
      <c r="B4" s="85" t="s">
        <v>57</v>
      </c>
      <c r="C4" s="86"/>
      <c r="D4" s="86"/>
      <c r="E4" s="87"/>
      <c r="F4" s="87"/>
      <c r="G4" s="88"/>
    </row>
    <row r="5" spans="1:9" x14ac:dyDescent="0.35">
      <c r="A5" s="33" t="s">
        <v>224</v>
      </c>
      <c r="B5" s="78"/>
      <c r="C5" s="79"/>
      <c r="D5" s="79"/>
      <c r="E5" s="80"/>
      <c r="F5" s="80"/>
      <c r="G5" s="81"/>
    </row>
    <row r="6" spans="1:9" x14ac:dyDescent="0.35">
      <c r="A6" s="34" t="s">
        <v>225</v>
      </c>
      <c r="B6" s="78"/>
      <c r="C6" s="79"/>
      <c r="D6" s="79"/>
      <c r="E6" s="80"/>
      <c r="F6" s="80"/>
      <c r="G6" s="81"/>
    </row>
    <row r="7" spans="1:9" x14ac:dyDescent="0.35">
      <c r="A7" s="50" t="s">
        <v>32</v>
      </c>
      <c r="B7" s="93"/>
      <c r="C7" s="94"/>
      <c r="D7" s="94"/>
      <c r="E7" s="95"/>
      <c r="F7" s="95"/>
      <c r="G7" s="96"/>
    </row>
    <row r="8" spans="1:9" ht="21.75" customHeight="1" x14ac:dyDescent="0.35">
      <c r="A8" s="51" t="s">
        <v>163</v>
      </c>
      <c r="B8" s="97"/>
      <c r="C8" s="98"/>
      <c r="D8" s="98"/>
      <c r="E8" s="98"/>
      <c r="F8" s="98"/>
      <c r="G8" s="99"/>
    </row>
    <row r="9" spans="1:9" ht="20.149999999999999" x14ac:dyDescent="0.5">
      <c r="A9" s="4" t="s">
        <v>26</v>
      </c>
      <c r="B9" s="100">
        <f>SUM(B8)</f>
        <v>0</v>
      </c>
      <c r="C9" s="100"/>
      <c r="D9" s="100"/>
      <c r="E9" s="101"/>
      <c r="F9" s="101"/>
      <c r="G9" s="102"/>
    </row>
    <row r="11" spans="1:9" ht="15" thickBot="1" x14ac:dyDescent="0.4">
      <c r="A11" s="83" t="s">
        <v>39</v>
      </c>
      <c r="B11" s="83"/>
      <c r="C11" s="83"/>
      <c r="D11" s="8"/>
      <c r="E11" s="8"/>
      <c r="F11" s="8"/>
      <c r="G11" s="8"/>
      <c r="H11" s="8"/>
    </row>
    <row r="12" spans="1:9" ht="41.25" customHeight="1" thickBot="1" x14ac:dyDescent="0.45">
      <c r="A12" s="1"/>
      <c r="B12" s="85" t="s">
        <v>57</v>
      </c>
      <c r="C12" s="86"/>
      <c r="D12" s="86"/>
      <c r="E12" s="87"/>
      <c r="F12" s="87"/>
      <c r="G12" s="88"/>
    </row>
    <row r="13" spans="1:9" x14ac:dyDescent="0.35">
      <c r="A13" s="29" t="s">
        <v>224</v>
      </c>
      <c r="B13" s="103"/>
      <c r="C13" s="104"/>
      <c r="D13" s="104"/>
      <c r="E13" s="104"/>
      <c r="F13" s="104"/>
      <c r="G13" s="105"/>
    </row>
    <row r="14" spans="1:9" x14ac:dyDescent="0.35">
      <c r="A14" s="30" t="s">
        <v>225</v>
      </c>
      <c r="B14" s="103"/>
      <c r="C14" s="104"/>
      <c r="D14" s="104"/>
      <c r="E14" s="104"/>
      <c r="F14" s="104"/>
      <c r="G14" s="105"/>
    </row>
    <row r="15" spans="1:9" x14ac:dyDescent="0.35">
      <c r="A15" s="30" t="s">
        <v>32</v>
      </c>
      <c r="B15" s="103"/>
      <c r="C15" s="104"/>
      <c r="D15" s="104"/>
      <c r="E15" s="104"/>
      <c r="F15" s="104"/>
      <c r="G15" s="105"/>
    </row>
    <row r="16" spans="1:9" ht="19.5" customHeight="1" thickBot="1" x14ac:dyDescent="0.4">
      <c r="A16" s="31" t="s">
        <v>163</v>
      </c>
      <c r="B16" s="106"/>
      <c r="C16" s="107"/>
      <c r="D16" s="107"/>
      <c r="E16" s="107"/>
      <c r="F16" s="107"/>
      <c r="G16" s="108"/>
    </row>
    <row r="17" spans="1:7" ht="20.149999999999999" x14ac:dyDescent="0.5">
      <c r="A17" s="4" t="s">
        <v>26</v>
      </c>
      <c r="B17" s="109">
        <f>SUM(B16:D16)</f>
        <v>0</v>
      </c>
      <c r="C17" s="109"/>
      <c r="D17" s="109"/>
      <c r="E17" s="110"/>
      <c r="F17" s="110"/>
      <c r="G17" s="111"/>
    </row>
    <row r="18" spans="1:7" ht="15.75" customHeight="1" x14ac:dyDescent="0.35"/>
    <row r="19" spans="1:7" ht="15" thickBot="1" x14ac:dyDescent="0.4">
      <c r="A19" s="83" t="s">
        <v>25</v>
      </c>
      <c r="B19" s="83"/>
      <c r="C19" s="83"/>
    </row>
    <row r="20" spans="1:7" ht="42" customHeight="1" thickBot="1" x14ac:dyDescent="0.4">
      <c r="B20" s="89" t="s">
        <v>56</v>
      </c>
      <c r="C20" s="90"/>
      <c r="D20" s="90"/>
      <c r="E20" s="91"/>
      <c r="F20" s="91"/>
      <c r="G20" s="92"/>
    </row>
    <row r="21" spans="1:7" x14ac:dyDescent="0.35">
      <c r="A21" s="29" t="s">
        <v>27</v>
      </c>
      <c r="B21" s="103"/>
      <c r="C21" s="112"/>
      <c r="D21" s="112"/>
      <c r="E21" s="113"/>
      <c r="F21" s="113"/>
      <c r="G21" s="114"/>
    </row>
    <row r="22" spans="1:7" ht="21.75" customHeight="1" thickBot="1" x14ac:dyDescent="0.4">
      <c r="A22" s="31" t="s">
        <v>30</v>
      </c>
      <c r="B22" s="115"/>
      <c r="C22" s="116"/>
      <c r="D22" s="116"/>
      <c r="E22" s="117"/>
      <c r="F22" s="117"/>
      <c r="G22" s="118"/>
    </row>
    <row r="23" spans="1:7" ht="20.149999999999999" x14ac:dyDescent="0.5">
      <c r="A23" s="4" t="s">
        <v>26</v>
      </c>
      <c r="B23" s="109">
        <f>SUM(B21:D22)</f>
        <v>0</v>
      </c>
      <c r="C23" s="109"/>
      <c r="D23" s="109"/>
      <c r="E23" s="119"/>
      <c r="F23" s="119"/>
      <c r="G23" s="119"/>
    </row>
    <row r="24" spans="1:7" ht="11.25" customHeight="1" x14ac:dyDescent="0.35"/>
    <row r="25" spans="1:7" ht="20.149999999999999" x14ac:dyDescent="0.35">
      <c r="A25" s="120" t="s">
        <v>28</v>
      </c>
      <c r="B25" s="120"/>
      <c r="C25" s="121">
        <f>B9+B17+B23</f>
        <v>0</v>
      </c>
      <c r="D25" s="119"/>
      <c r="E25" s="119"/>
      <c r="F25" s="119"/>
      <c r="G25" s="119"/>
    </row>
    <row r="26" spans="1:7" x14ac:dyDescent="0.35">
      <c r="A26" s="5" t="s">
        <v>29</v>
      </c>
    </row>
  </sheetData>
  <mergeCells count="23">
    <mergeCell ref="B21:G21"/>
    <mergeCell ref="B22:G22"/>
    <mergeCell ref="B23:G23"/>
    <mergeCell ref="A25:B25"/>
    <mergeCell ref="C25:G25"/>
    <mergeCell ref="B20:G20"/>
    <mergeCell ref="B7:G7"/>
    <mergeCell ref="B8:G8"/>
    <mergeCell ref="B9:G9"/>
    <mergeCell ref="A11:C11"/>
    <mergeCell ref="B12:G12"/>
    <mergeCell ref="B13:G13"/>
    <mergeCell ref="B14:G14"/>
    <mergeCell ref="B15:G15"/>
    <mergeCell ref="B16:G16"/>
    <mergeCell ref="B17:G17"/>
    <mergeCell ref="A19:C19"/>
    <mergeCell ref="B6:G6"/>
    <mergeCell ref="A1:G1"/>
    <mergeCell ref="A2:G2"/>
    <mergeCell ref="A3:G3"/>
    <mergeCell ref="B4:G4"/>
    <mergeCell ref="B5:G5"/>
  </mergeCells>
  <pageMargins left="0.25" right="0.25" top="0.75" bottom="0.75" header="0.3" footer="0.3"/>
  <pageSetup paperSize="8" orientation="landscape" r:id="rId1"/>
  <headerFooter>
    <oddHeader>&amp;LN°projet : 10RN25&amp;CBPU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A9E61E-78C2-4939-88CF-1E0C0C8E0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2E3CD1-400A-41D0-860A-092FF7661994}">
  <ds:schemaRefs>
    <ds:schemaRef ds:uri="http://schemas.microsoft.com/office/2006/metadata/properties"/>
    <ds:schemaRef ds:uri="http://purl.org/dc/terms/"/>
    <ds:schemaRef ds:uri="http://schemas.microsoft.com/office/2006/documentManagement/types"/>
    <ds:schemaRef ds:uri="12f2f77a-bc19-4145-99a9-a502f90bb138"/>
    <ds:schemaRef ds:uri="http://purl.org/dc/dcmitype/"/>
    <ds:schemaRef ds:uri="http://schemas.microsoft.com/office/infopath/2007/PartnerControls"/>
    <ds:schemaRef ds:uri="http://purl.org/dc/elements/1.1/"/>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D363A79-548B-456A-891A-72E64A12D6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BPU_Page de garde</vt:lpstr>
      <vt:lpstr>BPU_F1_F2_F3</vt:lpstr>
      <vt:lpstr>BPU_Correc</vt:lpstr>
      <vt:lpstr>BPU_Correctif</vt:lpstr>
      <vt:lpstr>Sous-détail F2 </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MAHEVA Marie-France ADJ ADM PAL 1CL AE</cp:lastModifiedBy>
  <cp:lastPrinted>2020-09-09T08:39:00Z</cp:lastPrinted>
  <dcterms:created xsi:type="dcterms:W3CDTF">2020-05-28T15:27:04Z</dcterms:created>
  <dcterms:modified xsi:type="dcterms:W3CDTF">2026-02-05T07:04:15Z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